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firstSheet="1" activeTab="3"/>
  </bookViews>
  <sheets>
    <sheet name="Федеральный бюджет" sheetId="1" r:id="rId1"/>
    <sheet name="Местный бюджет" sheetId="2" r:id="rId2"/>
    <sheet name="Информация о поставках" sheetId="3" r:id="rId3"/>
    <sheet name="Показатели результативности" sheetId="4" r:id="rId4"/>
  </sheets>
  <definedNames>
    <definedName name="_xlnm.Print_Area" localSheetId="2">'Информация о поставках'!$A$1:$H$146</definedName>
    <definedName name="_xlnm.Print_Area" localSheetId="3">'Показатели результативности'!$A$1:$C$27</definedName>
  </definedNames>
  <calcPr fullCalcOnLoad="1"/>
</workbook>
</file>

<file path=xl/sharedStrings.xml><?xml version="1.0" encoding="utf-8"?>
<sst xmlns="http://schemas.openxmlformats.org/spreadsheetml/2006/main" count="408" uniqueCount="242">
  <si>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</si>
  <si>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</si>
  <si>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</si>
  <si>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</si>
  <si>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</si>
  <si>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</si>
  <si>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</si>
  <si>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</si>
  <si>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</si>
  <si>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</si>
  <si>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</si>
  <si>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</si>
  <si>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</si>
  <si>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</si>
  <si>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</si>
  <si>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</si>
  <si>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</si>
  <si>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</si>
  <si>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</si>
  <si>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</si>
  <si>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</si>
  <si>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</si>
  <si>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</si>
  <si>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</si>
  <si>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</si>
  <si>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заполняется в тысячах рублей</t>
  </si>
  <si>
    <t>Федеральный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</si>
  <si>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</si>
  <si>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</si>
  <si>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</si>
  <si>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</si>
  <si>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</si>
  <si>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</si>
  <si>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</si>
  <si>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</si>
  <si>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</si>
  <si>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</si>
  <si>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</si>
  <si>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</si>
  <si>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</si>
  <si>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</si>
  <si>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</si>
  <si>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</si>
  <si>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</si>
  <si>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</si>
  <si>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</si>
  <si>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</si>
  <si>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</si>
  <si>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</si>
  <si>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</si>
  <si>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</si>
  <si>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</si>
  <si>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</si>
  <si>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</si>
  <si>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</si>
  <si>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</si>
  <si>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</si>
  <si>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</si>
  <si>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</si>
  <si>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</si>
  <si>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</si>
  <si>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</si>
  <si>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</si>
  <si>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</si>
  <si>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</si>
  <si>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</si>
  <si>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</si>
  <si>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</si>
  <si>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</si>
  <si>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</si>
  <si>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</si>
  <si>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</si>
  <si>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</si>
  <si>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</si>
  <si>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</si>
  <si>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</si>
  <si>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</si>
  <si>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</si>
  <si>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</si>
  <si>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</si>
  <si>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</si>
  <si>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</si>
  <si>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</si>
  <si>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</si>
  <si>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</si>
  <si>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</si>
  <si>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</si>
  <si>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</si>
  <si>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</si>
  <si>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</si>
  <si>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</si>
  <si>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</si>
  <si>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</si>
  <si>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</si>
  <si>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</si>
  <si>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</si>
  <si>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</si>
  <si>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</si>
  <si>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</si>
  <si>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</si>
  <si>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</si>
  <si>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</si>
  <si>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</si>
  <si>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</si>
  <si>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</si>
  <si>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</si>
  <si>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</si>
  <si>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</si>
  <si>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</si>
  <si>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</si>
  <si>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</si>
  <si>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</si>
  <si>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</si>
  <si>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</si>
  <si>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</si>
  <si>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</si>
  <si>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</si>
  <si>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</si>
  <si>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</si>
  <si>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</si>
  <si>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</si>
  <si>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</si>
  <si>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</si>
  <si>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</si>
  <si>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</si>
  <si>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</si>
  <si>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</si>
  <si>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</si>
  <si>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</si>
  <si>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</si>
  <si>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</si>
  <si>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</si>
  <si>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</si>
  <si>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</si>
  <si>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</si>
  <si>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</si>
  <si>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</si>
  <si>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</si>
  <si>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</si>
  <si>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</si>
  <si>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</si>
  <si>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</si>
  <si>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</si>
  <si>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</si>
  <si>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</si>
  <si>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</si>
  <si>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</si>
  <si>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</si>
  <si>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</si>
  <si>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</si>
  <si>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</si>
  <si>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</si>
  <si>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</si>
  <si>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</si>
  <si>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</si>
  <si>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</si>
  <si>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</si>
  <si>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</si>
  <si>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</si>
  <si>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</si>
  <si>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</si>
  <si>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</si>
  <si>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</si>
  <si>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</si>
  <si>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</si>
  <si>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</si>
  <si>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</si>
  <si>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</si>
  <si>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</si>
  <si>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</si>
  <si>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</si>
  <si>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</si>
  <si>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</si>
  <si>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</si>
  <si>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</si>
  <si>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</si>
  <si>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</si>
  <si>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</si>
  <si>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</si>
  <si>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</si>
  <si>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</si>
  <si>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</si>
  <si>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</si>
  <si>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</si>
  <si>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</si>
  <si>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</si>
  <si>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</si>
  <si>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</si>
  <si>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</si>
  <si>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</si>
  <si>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</si>
  <si>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</si>
  <si>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</si>
  <si>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Количество обучающихся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</si>
  <si>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</si>
  <si>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</si>
  <si>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</si>
  <si>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</si>
  <si>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2.1.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</si>
  <si>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</si>
  <si>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</si>
  <si>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численность школьников начальных классов , обучающихся по федеральным государственным стандартам, чел.</t>
  </si>
  <si>
    <t>2.2.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</si>
  <si>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</si>
  <si>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</si>
  <si>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</si>
  <si>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2.3.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</si>
  <si>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</si>
  <si>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</si>
  <si>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</si>
  <si>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педагогических работников,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</si>
  <si>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</si>
  <si>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</si>
  <si>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</si>
  <si>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</si>
  <si>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</si>
  <si>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</si>
  <si>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</si>
  <si>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</si>
  <si>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</si>
  <si>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</si>
  <si>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</si>
  <si>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</si>
  <si>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</si>
  <si>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СКОШ</t>
  </si>
  <si>
    <t>МБОУ СОШ №2</t>
  </si>
  <si>
    <t>МБОУ СОШ №3</t>
  </si>
  <si>
    <t>МБОУ СОШ №4</t>
  </si>
  <si>
    <t>МБОУ СОШ №5</t>
  </si>
  <si>
    <t>МБОУ СОШ №9</t>
  </si>
  <si>
    <t>МБОУ СОШ №11</t>
  </si>
  <si>
    <t>МБОУ СОШ №14</t>
  </si>
  <si>
    <t>МБОУ СОШ №15</t>
  </si>
  <si>
    <t>МБОУ СОШ №16</t>
  </si>
  <si>
    <t>Ответственный за подготовку информации (Скипина, Наталья, Викторовна, главный бухгалтер,83513821867, emuo.chel@gmail.com)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</si>
  <si>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</t>
    </r>
    <r>
      <rPr>
        <b/>
        <u val="single"/>
        <sz val="12"/>
        <rFont val="Times New Roman"/>
        <family val="1"/>
      </rPr>
      <t xml:space="preserve">Еманжелинского муниципального района </t>
    </r>
    <r>
      <rPr>
        <sz val="12"/>
        <rFont val="Times New Roman"/>
        <family val="1"/>
      </rPr>
      <t xml:space="preserve"> </t>
    </r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</si>
  <si>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Еманжелинского муниципального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района</t>
    </r>
    <r>
      <rPr>
        <sz val="12"/>
        <rFont val="Times New Roman"/>
        <family val="1"/>
      </rPr>
      <t xml:space="preserve">  </t>
    </r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</si>
  <si>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</t>
    </r>
    <r>
      <rPr>
        <b/>
        <u val="single"/>
        <sz val="12"/>
        <rFont val="Times New Roman"/>
        <family val="1"/>
      </rPr>
      <t>Еманжелинского муниципального района</t>
    </r>
  </si>
  <si>
    <t>Ответственный за подготовку информации (Скипина, Наталья, Викторовна,главный бухгалтер,83513821867, e-mail)</t>
  </si>
  <si>
    <r>
      <t xml:space="preserve">Достижение значений показателей результативности предоставления субсидии на модернизацию системы общего образования (по соглашению) на территории </t>
    </r>
    <r>
      <rPr>
        <u val="single"/>
        <sz val="12"/>
        <rFont val="Times New Roman"/>
        <family val="1"/>
      </rPr>
      <t>Еманжелинского муниципального района</t>
    </r>
  </si>
  <si>
    <t>по состоянию на 01.11.2013</t>
  </si>
  <si>
    <t>факт октябрь 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</si>
</sst>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 shrinkToFit="1"/>
    </xf>
    <xf numFmtId="1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4" fillId="32" borderId="11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shrinkToFit="1"/>
    </xf>
    <xf numFmtId="0" fontId="2" fillId="32" borderId="15" xfId="0" applyFont="1" applyFill="1" applyBorder="1" applyAlignment="1">
      <alignment horizontal="center" vertical="top" wrapText="1" shrinkToFit="1"/>
    </xf>
    <xf numFmtId="2" fontId="4" fillId="32" borderId="15" xfId="0" applyNumberFormat="1" applyFont="1" applyFill="1" applyBorder="1" applyAlignment="1">
      <alignment horizontal="center" vertical="top" wrapText="1" shrinkToFit="1"/>
    </xf>
    <xf numFmtId="0" fontId="4" fillId="32" borderId="11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 wrapText="1"/>
    </xf>
    <xf numFmtId="1" fontId="4" fillId="32" borderId="11" xfId="0" applyNumberFormat="1" applyFont="1" applyFill="1" applyBorder="1" applyAlignment="1">
      <alignment horizontal="center" vertical="top" shrinkToFit="1"/>
    </xf>
    <xf numFmtId="2" fontId="4" fillId="32" borderId="11" xfId="0" applyNumberFormat="1" applyFont="1" applyFill="1" applyBorder="1" applyAlignment="1">
      <alignment horizontal="center" vertical="top" shrinkToFit="1"/>
    </xf>
    <xf numFmtId="49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 wrapText="1" shrinkToFit="1"/>
    </xf>
    <xf numFmtId="0" fontId="1" fillId="32" borderId="11" xfId="0" applyFont="1" applyFill="1" applyBorder="1" applyAlignment="1">
      <alignment vertical="top"/>
    </xf>
    <xf numFmtId="2" fontId="3" fillId="32" borderId="11" xfId="0" applyNumberFormat="1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vertical="top"/>
    </xf>
    <xf numFmtId="0" fontId="1" fillId="33" borderId="0" xfId="0" applyFont="1" applyFill="1" applyAlignment="1">
      <alignment horizontal="left" vertical="top" wrapText="1"/>
    </xf>
    <xf numFmtId="0" fontId="1" fillId="34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0" fontId="1" fillId="35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181" fontId="7" fillId="0" borderId="11" xfId="55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13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35" borderId="16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34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35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3" fillId="32" borderId="10" xfId="0" applyFont="1" applyFill="1" applyBorder="1" applyAlignment="1">
      <alignment horizontal="right" vertical="top"/>
    </xf>
    <xf numFmtId="0" fontId="3" fillId="32" borderId="13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5" zoomScaleNormal="75" zoomScalePageLayoutView="0" workbookViewId="0" topLeftCell="A1">
      <pane xSplit="2" ySplit="5" topLeftCell="O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" sqref="R1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8515625" style="3" customWidth="1"/>
    <col min="4" max="4" width="11.00390625" style="3" customWidth="1"/>
    <col min="5" max="5" width="9.421875" style="3" customWidth="1"/>
    <col min="6" max="6" width="12.421875" style="3" customWidth="1"/>
    <col min="7" max="7" width="13.140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23" width="9.57421875" style="3" customWidth="1"/>
    <col min="24" max="16384" width="9.140625" style="3" customWidth="1"/>
  </cols>
  <sheetData>
    <row r="1" spans="1:22" ht="61.5" customHeight="1">
      <c r="A1" s="73" t="s">
        <v>236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  <c r="N1" s="2"/>
      <c r="O1" s="2"/>
      <c r="V1" s="10"/>
    </row>
    <row r="2" spans="1:15" ht="21" customHeight="1">
      <c r="A2" s="74" t="s">
        <v>240</v>
      </c>
      <c r="B2" s="74"/>
      <c r="C2" s="44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75" t="s">
        <v>25</v>
      </c>
      <c r="B3" s="75"/>
      <c r="C3" s="48"/>
    </row>
    <row r="4" spans="1:23" ht="62.25" customHeight="1">
      <c r="A4" s="61" t="s">
        <v>0</v>
      </c>
      <c r="B4" s="61" t="s">
        <v>24</v>
      </c>
      <c r="C4" s="78" t="s">
        <v>193</v>
      </c>
      <c r="D4" s="77" t="s">
        <v>1</v>
      </c>
      <c r="E4" s="77"/>
      <c r="F4" s="77"/>
      <c r="G4" s="77"/>
      <c r="H4" s="77"/>
      <c r="I4" s="77"/>
      <c r="J4" s="77"/>
      <c r="K4" s="77"/>
      <c r="L4" s="61" t="s">
        <v>2</v>
      </c>
      <c r="M4" s="61" t="s">
        <v>3</v>
      </c>
      <c r="N4" s="67" t="s">
        <v>4</v>
      </c>
      <c r="O4" s="69"/>
      <c r="P4" s="61" t="s">
        <v>5</v>
      </c>
      <c r="Q4" s="67" t="s">
        <v>6</v>
      </c>
      <c r="R4" s="68"/>
      <c r="S4" s="69"/>
      <c r="T4" s="61" t="s">
        <v>7</v>
      </c>
      <c r="U4" s="61" t="s">
        <v>8</v>
      </c>
      <c r="V4" s="63" t="s">
        <v>9</v>
      </c>
      <c r="W4" s="65" t="s">
        <v>23</v>
      </c>
    </row>
    <row r="5" spans="1:23" ht="106.5" customHeight="1">
      <c r="A5" s="76"/>
      <c r="B5" s="76"/>
      <c r="C5" s="79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62"/>
      <c r="M5" s="62"/>
      <c r="N5" s="1" t="s">
        <v>18</v>
      </c>
      <c r="O5" s="1" t="s">
        <v>19</v>
      </c>
      <c r="P5" s="62"/>
      <c r="Q5" s="1" t="s">
        <v>20</v>
      </c>
      <c r="R5" s="1" t="s">
        <v>21</v>
      </c>
      <c r="S5" s="1" t="s">
        <v>22</v>
      </c>
      <c r="T5" s="62"/>
      <c r="U5" s="62"/>
      <c r="V5" s="64"/>
      <c r="W5" s="66"/>
    </row>
    <row r="6" spans="1:23" ht="15.75">
      <c r="A6" s="4">
        <v>1</v>
      </c>
      <c r="B6" s="4" t="s">
        <v>225</v>
      </c>
      <c r="C6" s="4">
        <v>528</v>
      </c>
      <c r="D6" s="4">
        <v>49.3</v>
      </c>
      <c r="E6" s="4">
        <v>253.2</v>
      </c>
      <c r="F6" s="4">
        <v>150</v>
      </c>
      <c r="G6" s="4"/>
      <c r="H6" s="4">
        <v>202.9</v>
      </c>
      <c r="I6" s="4">
        <v>4</v>
      </c>
      <c r="J6" s="4"/>
      <c r="K6" s="4">
        <v>90</v>
      </c>
      <c r="L6" s="4"/>
      <c r="M6" s="4">
        <v>86</v>
      </c>
      <c r="N6" s="4">
        <v>59.6</v>
      </c>
      <c r="O6" s="4"/>
      <c r="P6" s="4"/>
      <c r="Q6" s="5"/>
      <c r="R6" s="5"/>
      <c r="S6" s="5"/>
      <c r="T6" s="4">
        <v>20</v>
      </c>
      <c r="U6" s="4"/>
      <c r="V6" s="6"/>
      <c r="W6" s="7">
        <f>SUM(D6:V6)</f>
        <v>915</v>
      </c>
    </row>
    <row r="7" spans="1:23" ht="15.75">
      <c r="A7" s="4">
        <v>2</v>
      </c>
      <c r="B7" s="4" t="s">
        <v>226</v>
      </c>
      <c r="C7" s="4">
        <v>290</v>
      </c>
      <c r="D7" s="4">
        <v>20</v>
      </c>
      <c r="E7" s="4">
        <v>21</v>
      </c>
      <c r="F7" s="4"/>
      <c r="G7" s="4">
        <v>26.6</v>
      </c>
      <c r="H7" s="4">
        <v>100</v>
      </c>
      <c r="I7" s="4">
        <v>10</v>
      </c>
      <c r="J7" s="4"/>
      <c r="K7" s="4"/>
      <c r="L7" s="4"/>
      <c r="M7" s="4">
        <v>75</v>
      </c>
      <c r="N7" s="4">
        <v>250</v>
      </c>
      <c r="O7" s="4"/>
      <c r="P7" s="4"/>
      <c r="Q7" s="4"/>
      <c r="R7" s="4"/>
      <c r="S7" s="4"/>
      <c r="T7" s="4"/>
      <c r="U7" s="4"/>
      <c r="V7" s="6"/>
      <c r="W7" s="7">
        <f aca="true" t="shared" si="0" ref="W7:W20">SUM(D7:V7)</f>
        <v>502.6</v>
      </c>
    </row>
    <row r="8" spans="1:23" ht="15.75">
      <c r="A8" s="4">
        <v>3</v>
      </c>
      <c r="B8" s="4" t="s">
        <v>227</v>
      </c>
      <c r="C8" s="4">
        <v>983</v>
      </c>
      <c r="D8" s="4">
        <v>559.9</v>
      </c>
      <c r="E8" s="4">
        <v>119.9</v>
      </c>
      <c r="F8" s="4"/>
      <c r="G8" s="4">
        <v>25</v>
      </c>
      <c r="H8" s="4">
        <v>688</v>
      </c>
      <c r="I8" s="4"/>
      <c r="J8" s="4">
        <v>60</v>
      </c>
      <c r="K8" s="4">
        <v>30.4</v>
      </c>
      <c r="L8" s="4"/>
      <c r="M8" s="4">
        <v>112</v>
      </c>
      <c r="N8" s="4">
        <v>100</v>
      </c>
      <c r="O8" s="4"/>
      <c r="P8" s="4"/>
      <c r="Q8" s="4"/>
      <c r="R8" s="4"/>
      <c r="S8" s="4"/>
      <c r="T8" s="4"/>
      <c r="U8" s="4"/>
      <c r="V8" s="6"/>
      <c r="W8" s="7">
        <f t="shared" si="0"/>
        <v>1695.2</v>
      </c>
    </row>
    <row r="9" spans="1:23" ht="15.75">
      <c r="A9" s="4">
        <v>4</v>
      </c>
      <c r="B9" s="4" t="s">
        <v>228</v>
      </c>
      <c r="C9" s="4">
        <v>436</v>
      </c>
      <c r="D9" s="4">
        <v>239.7</v>
      </c>
      <c r="E9" s="4">
        <v>11</v>
      </c>
      <c r="F9" s="4"/>
      <c r="G9" s="4">
        <v>28</v>
      </c>
      <c r="H9" s="4">
        <v>190</v>
      </c>
      <c r="I9" s="4">
        <v>3.9</v>
      </c>
      <c r="J9" s="4">
        <v>53</v>
      </c>
      <c r="K9" s="4"/>
      <c r="L9" s="4"/>
      <c r="M9" s="4">
        <v>67.3</v>
      </c>
      <c r="N9" s="4">
        <v>50</v>
      </c>
      <c r="O9" s="4"/>
      <c r="P9" s="4"/>
      <c r="Q9" s="4"/>
      <c r="R9" s="4"/>
      <c r="S9" s="4"/>
      <c r="T9" s="4">
        <v>13.2</v>
      </c>
      <c r="U9" s="4"/>
      <c r="V9" s="6"/>
      <c r="W9" s="7">
        <f t="shared" si="0"/>
        <v>656.0999999999999</v>
      </c>
    </row>
    <row r="10" spans="1:23" ht="15.75">
      <c r="A10" s="4">
        <v>5</v>
      </c>
      <c r="B10" s="4" t="s">
        <v>229</v>
      </c>
      <c r="C10" s="4">
        <v>734</v>
      </c>
      <c r="D10" s="4">
        <v>100</v>
      </c>
      <c r="E10" s="4">
        <v>322</v>
      </c>
      <c r="F10" s="4"/>
      <c r="G10" s="4">
        <v>30</v>
      </c>
      <c r="H10" s="4">
        <v>221</v>
      </c>
      <c r="I10" s="4"/>
      <c r="J10" s="4">
        <v>100</v>
      </c>
      <c r="K10" s="4">
        <v>80</v>
      </c>
      <c r="L10" s="4"/>
      <c r="M10" s="4"/>
      <c r="N10" s="4">
        <v>280.7</v>
      </c>
      <c r="O10" s="4"/>
      <c r="P10" s="4"/>
      <c r="Q10" s="4"/>
      <c r="R10" s="4">
        <v>93</v>
      </c>
      <c r="S10" s="4"/>
      <c r="T10" s="4"/>
      <c r="U10" s="4"/>
      <c r="V10" s="6"/>
      <c r="W10" s="7">
        <f t="shared" si="0"/>
        <v>1226.7</v>
      </c>
    </row>
    <row r="11" spans="1:23" ht="15.75">
      <c r="A11" s="4">
        <v>6</v>
      </c>
      <c r="B11" s="4" t="s">
        <v>230</v>
      </c>
      <c r="C11" s="4">
        <v>186</v>
      </c>
      <c r="D11" s="4">
        <v>60</v>
      </c>
      <c r="E11" s="4">
        <v>23</v>
      </c>
      <c r="F11" s="4"/>
      <c r="G11" s="4"/>
      <c r="H11" s="4">
        <v>150</v>
      </c>
      <c r="I11" s="4"/>
      <c r="J11" s="4">
        <v>60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7">
        <f t="shared" si="0"/>
        <v>293</v>
      </c>
    </row>
    <row r="12" spans="1:23" ht="15.75">
      <c r="A12" s="4">
        <v>7</v>
      </c>
      <c r="B12" s="4" t="s">
        <v>231</v>
      </c>
      <c r="C12" s="4">
        <v>428</v>
      </c>
      <c r="D12" s="4">
        <v>26</v>
      </c>
      <c r="E12" s="4">
        <v>100</v>
      </c>
      <c r="F12" s="4"/>
      <c r="G12" s="4"/>
      <c r="H12" s="4">
        <v>328.9</v>
      </c>
      <c r="I12" s="4">
        <v>10</v>
      </c>
      <c r="J12" s="4"/>
      <c r="K12" s="4"/>
      <c r="L12" s="4"/>
      <c r="M12" s="4"/>
      <c r="N12" s="4"/>
      <c r="O12" s="4"/>
      <c r="P12" s="4">
        <v>9</v>
      </c>
      <c r="Q12" s="4"/>
      <c r="R12" s="4"/>
      <c r="S12" s="4"/>
      <c r="T12" s="4">
        <v>187.3</v>
      </c>
      <c r="U12" s="4"/>
      <c r="V12" s="6"/>
      <c r="W12" s="7">
        <f t="shared" si="0"/>
        <v>661.2</v>
      </c>
    </row>
    <row r="13" spans="1:23" ht="15.75">
      <c r="A13" s="4">
        <v>8</v>
      </c>
      <c r="B13" s="4" t="s">
        <v>232</v>
      </c>
      <c r="C13" s="4">
        <v>611</v>
      </c>
      <c r="D13" s="4">
        <v>89</v>
      </c>
      <c r="E13" s="4">
        <v>74</v>
      </c>
      <c r="F13" s="4"/>
      <c r="G13" s="4"/>
      <c r="H13" s="4">
        <v>477</v>
      </c>
      <c r="I13" s="4">
        <v>2.5</v>
      </c>
      <c r="J13" s="4"/>
      <c r="K13" s="4"/>
      <c r="L13" s="4"/>
      <c r="M13" s="4">
        <v>70</v>
      </c>
      <c r="N13" s="4">
        <v>163.4</v>
      </c>
      <c r="O13" s="4"/>
      <c r="P13" s="4">
        <v>4.8</v>
      </c>
      <c r="Q13" s="4"/>
      <c r="R13" s="4"/>
      <c r="S13" s="4"/>
      <c r="T13" s="4">
        <v>117</v>
      </c>
      <c r="U13" s="4"/>
      <c r="V13" s="6"/>
      <c r="W13" s="7">
        <f t="shared" si="0"/>
        <v>997.6999999999999</v>
      </c>
    </row>
    <row r="14" spans="1:23" ht="15.75">
      <c r="A14" s="4">
        <v>9</v>
      </c>
      <c r="B14" s="4" t="s">
        <v>233</v>
      </c>
      <c r="C14" s="4">
        <v>595</v>
      </c>
      <c r="D14" s="4">
        <v>354.6</v>
      </c>
      <c r="E14" s="4"/>
      <c r="F14" s="4">
        <v>294.7</v>
      </c>
      <c r="G14" s="4"/>
      <c r="H14" s="4">
        <v>99.6</v>
      </c>
      <c r="I14" s="4">
        <v>20</v>
      </c>
      <c r="J14" s="4">
        <v>15</v>
      </c>
      <c r="K14" s="4"/>
      <c r="L14" s="4"/>
      <c r="M14" s="4"/>
      <c r="N14" s="4">
        <v>497</v>
      </c>
      <c r="O14" s="4"/>
      <c r="P14" s="4">
        <v>11.6</v>
      </c>
      <c r="Q14" s="4"/>
      <c r="R14" s="4"/>
      <c r="S14" s="4"/>
      <c r="T14" s="4"/>
      <c r="U14" s="4"/>
      <c r="V14" s="6"/>
      <c r="W14" s="7">
        <f t="shared" si="0"/>
        <v>1292.5</v>
      </c>
    </row>
    <row r="15" spans="1:23" ht="15.75">
      <c r="A15" s="4">
        <v>10</v>
      </c>
      <c r="B15" s="4" t="s">
        <v>224</v>
      </c>
      <c r="C15" s="4">
        <v>43</v>
      </c>
      <c r="D15" s="4"/>
      <c r="E15" s="4">
        <v>30</v>
      </c>
      <c r="F15" s="4"/>
      <c r="G15" s="4"/>
      <c r="H15" s="4"/>
      <c r="I15" s="4"/>
      <c r="J15" s="4"/>
      <c r="K15" s="4"/>
      <c r="L15" s="4"/>
      <c r="M15" s="4"/>
      <c r="N15" s="4">
        <v>44.5</v>
      </c>
      <c r="O15" s="4"/>
      <c r="P15" s="4"/>
      <c r="Q15" s="4"/>
      <c r="R15" s="4"/>
      <c r="S15" s="4"/>
      <c r="T15" s="4"/>
      <c r="U15" s="4"/>
      <c r="V15" s="6"/>
      <c r="W15" s="7">
        <f t="shared" si="0"/>
        <v>74.5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70" t="s">
        <v>23</v>
      </c>
      <c r="B21" s="71"/>
      <c r="C21" s="60">
        <f>SUM(C6:C20)</f>
        <v>4834</v>
      </c>
      <c r="D21" s="8">
        <f>SUM(D6:D20)</f>
        <v>1498.5</v>
      </c>
      <c r="E21" s="8">
        <f aca="true" t="shared" si="1" ref="E21:W21">SUM(E6:E20)</f>
        <v>954.1</v>
      </c>
      <c r="F21" s="8">
        <f t="shared" si="1"/>
        <v>444.7</v>
      </c>
      <c r="G21" s="8">
        <f t="shared" si="1"/>
        <v>109.6</v>
      </c>
      <c r="H21" s="8">
        <f t="shared" si="1"/>
        <v>2457.4</v>
      </c>
      <c r="I21" s="8">
        <f t="shared" si="1"/>
        <v>50.4</v>
      </c>
      <c r="J21" s="8">
        <f t="shared" si="1"/>
        <v>288</v>
      </c>
      <c r="K21" s="8">
        <f t="shared" si="1"/>
        <v>200.4</v>
      </c>
      <c r="L21" s="8">
        <f t="shared" si="1"/>
        <v>0</v>
      </c>
      <c r="M21" s="8">
        <f t="shared" si="1"/>
        <v>410.3</v>
      </c>
      <c r="N21" s="8">
        <f t="shared" si="1"/>
        <v>1445.1999999999998</v>
      </c>
      <c r="O21" s="8">
        <f t="shared" si="1"/>
        <v>0</v>
      </c>
      <c r="P21" s="8">
        <f t="shared" si="1"/>
        <v>25.4</v>
      </c>
      <c r="Q21" s="8">
        <f t="shared" si="1"/>
        <v>0</v>
      </c>
      <c r="R21" s="8">
        <f t="shared" si="1"/>
        <v>93</v>
      </c>
      <c r="S21" s="8">
        <f t="shared" si="1"/>
        <v>0</v>
      </c>
      <c r="T21" s="8">
        <f t="shared" si="1"/>
        <v>337.5</v>
      </c>
      <c r="U21" s="8">
        <f t="shared" si="1"/>
        <v>0</v>
      </c>
      <c r="V21" s="8">
        <f t="shared" si="1"/>
        <v>0</v>
      </c>
      <c r="W21" s="8">
        <f t="shared" si="1"/>
        <v>8314.5</v>
      </c>
    </row>
    <row r="22" spans="1:10" ht="21.75" customHeight="1">
      <c r="A22" s="72" t="s">
        <v>234</v>
      </c>
      <c r="B22" s="72"/>
      <c r="C22" s="72"/>
      <c r="D22" s="72"/>
      <c r="E22" s="72"/>
      <c r="F22" s="72"/>
      <c r="G22" s="72"/>
      <c r="H22" s="72"/>
      <c r="I22" s="72"/>
      <c r="J22" s="72"/>
    </row>
  </sheetData>
  <sheetProtection/>
  <mergeCells count="18">
    <mergeCell ref="A21:B21"/>
    <mergeCell ref="A22:J22"/>
    <mergeCell ref="A1:K1"/>
    <mergeCell ref="A2:B2"/>
    <mergeCell ref="A3:B3"/>
    <mergeCell ref="A4:A5"/>
    <mergeCell ref="B4:B5"/>
    <mergeCell ref="D4:K4"/>
    <mergeCell ref="C4:C5"/>
    <mergeCell ref="U4:U5"/>
    <mergeCell ref="V4:V5"/>
    <mergeCell ref="W4:W5"/>
    <mergeCell ref="Q4:S4"/>
    <mergeCell ref="L4:L5"/>
    <mergeCell ref="M4:M5"/>
    <mergeCell ref="T4:T5"/>
    <mergeCell ref="P4:P5"/>
    <mergeCell ref="N4:O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5" zoomScaleNormal="75" zoomScalePageLayoutView="0" workbookViewId="0" topLeftCell="A1">
      <selection activeCell="A2" sqref="A2:B2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003906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2.0039062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73" t="s">
        <v>235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  <c r="N1" s="2"/>
      <c r="O1" s="2"/>
      <c r="V1" s="10"/>
    </row>
    <row r="2" spans="1:15" ht="21" customHeight="1">
      <c r="A2" s="81" t="s">
        <v>240</v>
      </c>
      <c r="B2" s="81"/>
      <c r="C2" s="45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75" t="s">
        <v>25</v>
      </c>
      <c r="B3" s="75"/>
      <c r="C3" s="48"/>
    </row>
    <row r="4" spans="1:23" ht="62.25" customHeight="1">
      <c r="A4" s="61" t="s">
        <v>0</v>
      </c>
      <c r="B4" s="61" t="s">
        <v>24</v>
      </c>
      <c r="C4" s="78" t="s">
        <v>193</v>
      </c>
      <c r="D4" s="77" t="s">
        <v>1</v>
      </c>
      <c r="E4" s="77"/>
      <c r="F4" s="77"/>
      <c r="G4" s="77"/>
      <c r="H4" s="77"/>
      <c r="I4" s="77"/>
      <c r="J4" s="77"/>
      <c r="K4" s="77"/>
      <c r="L4" s="61" t="s">
        <v>2</v>
      </c>
      <c r="M4" s="61" t="s">
        <v>3</v>
      </c>
      <c r="N4" s="67" t="s">
        <v>4</v>
      </c>
      <c r="O4" s="69"/>
      <c r="P4" s="61" t="s">
        <v>5</v>
      </c>
      <c r="Q4" s="67" t="s">
        <v>6</v>
      </c>
      <c r="R4" s="68"/>
      <c r="S4" s="69"/>
      <c r="T4" s="61" t="s">
        <v>7</v>
      </c>
      <c r="U4" s="61" t="s">
        <v>8</v>
      </c>
      <c r="V4" s="63" t="s">
        <v>9</v>
      </c>
      <c r="W4" s="65" t="s">
        <v>23</v>
      </c>
    </row>
    <row r="5" spans="1:23" ht="106.5" customHeight="1">
      <c r="A5" s="76"/>
      <c r="B5" s="76"/>
      <c r="C5" s="79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62"/>
      <c r="M5" s="62"/>
      <c r="N5" s="1" t="s">
        <v>18</v>
      </c>
      <c r="O5" s="1" t="s">
        <v>19</v>
      </c>
      <c r="P5" s="62"/>
      <c r="Q5" s="1" t="s">
        <v>20</v>
      </c>
      <c r="R5" s="1" t="s">
        <v>21</v>
      </c>
      <c r="S5" s="1" t="s">
        <v>22</v>
      </c>
      <c r="T5" s="62"/>
      <c r="U5" s="62"/>
      <c r="V5" s="64"/>
      <c r="W5" s="66"/>
    </row>
    <row r="6" spans="1:23" ht="15.75">
      <c r="A6" s="4">
        <v>1</v>
      </c>
      <c r="B6" s="4" t="s">
        <v>225</v>
      </c>
      <c r="C6" s="4">
        <v>528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16</v>
      </c>
      <c r="O6" s="4"/>
      <c r="P6" s="4"/>
      <c r="Q6" s="5"/>
      <c r="R6" s="5"/>
      <c r="S6" s="5"/>
      <c r="T6" s="4"/>
      <c r="U6" s="4"/>
      <c r="V6" s="6"/>
      <c r="W6" s="7">
        <f>SUM(D6:V6)</f>
        <v>16</v>
      </c>
    </row>
    <row r="7" spans="1:23" ht="15.75">
      <c r="A7" s="4">
        <v>2</v>
      </c>
      <c r="B7" s="4" t="s">
        <v>226</v>
      </c>
      <c r="C7" s="4">
        <v>290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30</v>
      </c>
      <c r="O7" s="4"/>
      <c r="P7" s="4"/>
      <c r="Q7" s="4"/>
      <c r="R7" s="4"/>
      <c r="S7" s="4"/>
      <c r="T7" s="4"/>
      <c r="U7" s="4"/>
      <c r="V7" s="6"/>
      <c r="W7" s="7">
        <f aca="true" t="shared" si="0" ref="W7:W20">SUM(D7:V7)</f>
        <v>30</v>
      </c>
    </row>
    <row r="8" spans="1:23" ht="15.75">
      <c r="A8" s="4">
        <v>3</v>
      </c>
      <c r="B8" s="4" t="s">
        <v>227</v>
      </c>
      <c r="C8" s="4">
        <v>983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65</v>
      </c>
      <c r="O8" s="4"/>
      <c r="P8" s="4"/>
      <c r="Q8" s="4"/>
      <c r="R8" s="4"/>
      <c r="S8" s="4"/>
      <c r="T8" s="4"/>
      <c r="U8" s="4"/>
      <c r="V8" s="6"/>
      <c r="W8" s="7">
        <f t="shared" si="0"/>
        <v>65</v>
      </c>
    </row>
    <row r="9" spans="1:23" ht="15.75">
      <c r="A9" s="4">
        <v>4</v>
      </c>
      <c r="B9" s="4" t="s">
        <v>228</v>
      </c>
      <c r="C9" s="4">
        <v>436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35</v>
      </c>
      <c r="O9" s="4"/>
      <c r="P9" s="4"/>
      <c r="Q9" s="4"/>
      <c r="R9" s="4"/>
      <c r="S9" s="4"/>
      <c r="T9" s="4"/>
      <c r="U9" s="4"/>
      <c r="V9" s="6"/>
      <c r="W9" s="7">
        <f t="shared" si="0"/>
        <v>35</v>
      </c>
    </row>
    <row r="10" spans="1:23" ht="15.75">
      <c r="A10" s="4">
        <v>5</v>
      </c>
      <c r="B10" s="4" t="s">
        <v>229</v>
      </c>
      <c r="C10" s="4">
        <v>734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60</v>
      </c>
      <c r="O10" s="4"/>
      <c r="P10" s="4"/>
      <c r="Q10" s="4"/>
      <c r="R10" s="4"/>
      <c r="S10" s="4"/>
      <c r="T10" s="4"/>
      <c r="U10" s="4"/>
      <c r="V10" s="6"/>
      <c r="W10" s="7">
        <f t="shared" si="0"/>
        <v>60</v>
      </c>
    </row>
    <row r="11" spans="1:23" ht="15.75">
      <c r="A11" s="4">
        <v>6</v>
      </c>
      <c r="B11" s="4" t="s">
        <v>230</v>
      </c>
      <c r="C11" s="4">
        <v>186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35</v>
      </c>
      <c r="O11" s="4"/>
      <c r="P11" s="4"/>
      <c r="Q11" s="4"/>
      <c r="R11" s="4"/>
      <c r="S11" s="4"/>
      <c r="T11" s="4"/>
      <c r="U11" s="4"/>
      <c r="V11" s="6"/>
      <c r="W11" s="7">
        <f t="shared" si="0"/>
        <v>35</v>
      </c>
    </row>
    <row r="12" spans="1:23" ht="15.75">
      <c r="A12" s="4">
        <v>7</v>
      </c>
      <c r="B12" s="4" t="s">
        <v>231</v>
      </c>
      <c r="C12" s="4">
        <v>428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40</v>
      </c>
      <c r="O12" s="4"/>
      <c r="P12" s="4"/>
      <c r="Q12" s="4"/>
      <c r="R12" s="4"/>
      <c r="S12" s="4"/>
      <c r="T12" s="4"/>
      <c r="U12" s="4"/>
      <c r="V12" s="6"/>
      <c r="W12" s="7">
        <f t="shared" si="0"/>
        <v>40</v>
      </c>
    </row>
    <row r="13" spans="1:23" ht="15.75">
      <c r="A13" s="4">
        <v>8</v>
      </c>
      <c r="B13" s="4" t="s">
        <v>232</v>
      </c>
      <c r="C13" s="4">
        <v>611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28</v>
      </c>
      <c r="O13" s="4"/>
      <c r="P13" s="4"/>
      <c r="Q13" s="4"/>
      <c r="R13" s="4"/>
      <c r="S13" s="4"/>
      <c r="T13" s="4"/>
      <c r="U13" s="4"/>
      <c r="V13" s="6"/>
      <c r="W13" s="7">
        <f t="shared" si="0"/>
        <v>28</v>
      </c>
    </row>
    <row r="14" spans="1:23" ht="15.75">
      <c r="A14" s="4">
        <v>9</v>
      </c>
      <c r="B14" s="4" t="s">
        <v>233</v>
      </c>
      <c r="C14" s="4">
        <v>595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40</v>
      </c>
      <c r="O14" s="4"/>
      <c r="P14" s="4"/>
      <c r="Q14" s="4"/>
      <c r="R14" s="4"/>
      <c r="S14" s="4"/>
      <c r="T14" s="4"/>
      <c r="U14" s="4"/>
      <c r="V14" s="6"/>
      <c r="W14" s="7">
        <f t="shared" si="0"/>
        <v>40</v>
      </c>
    </row>
    <row r="15" spans="1:23" ht="15.75">
      <c r="A15" s="4">
        <v>10</v>
      </c>
      <c r="B15" s="4" t="s">
        <v>224</v>
      </c>
      <c r="C15" s="4">
        <v>43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70" t="s">
        <v>23</v>
      </c>
      <c r="B21" s="71"/>
      <c r="C21" s="60">
        <f>SUM(C6:C20)</f>
        <v>4834</v>
      </c>
      <c r="D21" s="8">
        <f>SUM(D6:D20)</f>
        <v>0</v>
      </c>
      <c r="E21" s="8">
        <f aca="true" t="shared" si="1" ref="E21:W21">SUM(E6:E20)</f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349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349</v>
      </c>
    </row>
    <row r="22" spans="1:10" ht="15.75">
      <c r="A22" s="72" t="s">
        <v>234</v>
      </c>
      <c r="B22" s="72"/>
      <c r="C22" s="72"/>
      <c r="D22" s="72"/>
      <c r="E22" s="72"/>
      <c r="F22" s="72"/>
      <c r="G22" s="72"/>
      <c r="H22" s="72"/>
      <c r="I22" s="72"/>
      <c r="J22" s="72"/>
    </row>
    <row r="24" spans="1:3" ht="15.75">
      <c r="A24" s="80"/>
      <c r="B24" s="80"/>
      <c r="C24" s="46"/>
    </row>
  </sheetData>
  <sheetProtection/>
  <mergeCells count="19">
    <mergeCell ref="A24:B24"/>
    <mergeCell ref="P4:P5"/>
    <mergeCell ref="A1:K1"/>
    <mergeCell ref="A2:B2"/>
    <mergeCell ref="A3:B3"/>
    <mergeCell ref="A4:A5"/>
    <mergeCell ref="B4:B5"/>
    <mergeCell ref="D4:K4"/>
    <mergeCell ref="A22:J22"/>
    <mergeCell ref="W4:W5"/>
    <mergeCell ref="A21:B21"/>
    <mergeCell ref="Q4:S4"/>
    <mergeCell ref="T4:T5"/>
    <mergeCell ref="U4:U5"/>
    <mergeCell ref="V4:V5"/>
    <mergeCell ref="L4:L5"/>
    <mergeCell ref="M4:M5"/>
    <mergeCell ref="N4:O4"/>
    <mergeCell ref="C4:C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view="pageBreakPreview" zoomScaleNormal="75" zoomScaleSheetLayoutView="100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140625" defaultRowHeight="12.75"/>
  <cols>
    <col min="1" max="1" width="5.8515625" style="12" customWidth="1"/>
    <col min="2" max="2" width="42.7109375" style="11" customWidth="1"/>
    <col min="3" max="3" width="11.421875" style="12" customWidth="1"/>
    <col min="4" max="4" width="12.421875" style="12" customWidth="1"/>
    <col min="5" max="5" width="11.57421875" style="12" customWidth="1"/>
    <col min="6" max="6" width="8.28125" style="12" customWidth="1"/>
    <col min="7" max="7" width="9.8515625" style="12" customWidth="1"/>
    <col min="8" max="8" width="10.28125" style="12" customWidth="1"/>
    <col min="9" max="16384" width="9.140625" style="23" customWidth="1"/>
  </cols>
  <sheetData>
    <row r="1" ht="15.75">
      <c r="H1" s="22"/>
    </row>
    <row r="2" spans="1:8" ht="32.25" customHeight="1">
      <c r="A2" s="90" t="s">
        <v>237</v>
      </c>
      <c r="B2" s="90"/>
      <c r="C2" s="90"/>
      <c r="D2" s="90"/>
      <c r="E2" s="90"/>
      <c r="F2" s="90"/>
      <c r="G2" s="90"/>
      <c r="H2" s="22"/>
    </row>
    <row r="3" spans="1:5" ht="15.75">
      <c r="A3" s="91" t="s">
        <v>240</v>
      </c>
      <c r="B3" s="91"/>
      <c r="C3" s="24"/>
      <c r="D3" s="24"/>
      <c r="E3" s="24"/>
    </row>
    <row r="4" spans="1:5" ht="15.75">
      <c r="A4" s="83" t="s">
        <v>25</v>
      </c>
      <c r="B4" s="83"/>
      <c r="C4" s="24"/>
      <c r="D4" s="24"/>
      <c r="E4" s="24"/>
    </row>
    <row r="5" spans="1:8" ht="15.75">
      <c r="A5" s="84" t="s">
        <v>0</v>
      </c>
      <c r="B5" s="86" t="s">
        <v>28</v>
      </c>
      <c r="C5" s="92" t="s">
        <v>26</v>
      </c>
      <c r="D5" s="93"/>
      <c r="E5" s="94"/>
      <c r="F5" s="95" t="s">
        <v>27</v>
      </c>
      <c r="G5" s="96"/>
      <c r="H5" s="97"/>
    </row>
    <row r="6" spans="1:8" ht="30">
      <c r="A6" s="85"/>
      <c r="B6" s="87"/>
      <c r="C6" s="13" t="s">
        <v>29</v>
      </c>
      <c r="D6" s="13" t="s">
        <v>30</v>
      </c>
      <c r="E6" s="13" t="s">
        <v>31</v>
      </c>
      <c r="F6" s="13" t="s">
        <v>29</v>
      </c>
      <c r="G6" s="13" t="s">
        <v>30</v>
      </c>
      <c r="H6" s="13" t="s">
        <v>31</v>
      </c>
    </row>
    <row r="7" spans="1:8" ht="15">
      <c r="A7" s="30" t="s">
        <v>32</v>
      </c>
      <c r="B7" s="31" t="s">
        <v>33</v>
      </c>
      <c r="C7" s="32"/>
      <c r="D7" s="33">
        <f>D8+D35+D45+D43+D44+D57+D65+D68</f>
        <v>6003.099999999999</v>
      </c>
      <c r="E7" s="32">
        <v>10</v>
      </c>
      <c r="F7" s="32"/>
      <c r="G7" s="33">
        <f>G8+G35+G45+G43+G44+G57+G65+G68</f>
        <v>0</v>
      </c>
      <c r="H7" s="32"/>
    </row>
    <row r="8" spans="1:8" ht="15">
      <c r="A8" s="34" t="s">
        <v>34</v>
      </c>
      <c r="B8" s="35" t="s">
        <v>35</v>
      </c>
      <c r="C8" s="36"/>
      <c r="D8" s="37">
        <f>SUM(D9:D34)</f>
        <v>1498.5</v>
      </c>
      <c r="E8" s="32">
        <v>8</v>
      </c>
      <c r="F8" s="36"/>
      <c r="G8" s="37">
        <f>SUM(G9:G34)</f>
        <v>0</v>
      </c>
      <c r="H8" s="32"/>
    </row>
    <row r="9" spans="1:8" ht="15">
      <c r="A9" s="26" t="s">
        <v>32</v>
      </c>
      <c r="B9" s="14" t="s">
        <v>36</v>
      </c>
      <c r="C9" s="15">
        <v>11</v>
      </c>
      <c r="D9" s="15">
        <v>101.5</v>
      </c>
      <c r="E9" s="25">
        <v>1</v>
      </c>
      <c r="F9" s="15"/>
      <c r="G9" s="15"/>
      <c r="H9" s="25"/>
    </row>
    <row r="10" spans="1:8" ht="15">
      <c r="A10" s="26" t="s">
        <v>37</v>
      </c>
      <c r="B10" s="14" t="s">
        <v>38</v>
      </c>
      <c r="C10" s="15">
        <v>1</v>
      </c>
      <c r="D10" s="15">
        <v>6.9</v>
      </c>
      <c r="E10" s="25">
        <v>1</v>
      </c>
      <c r="F10" s="15"/>
      <c r="G10" s="15"/>
      <c r="H10" s="25"/>
    </row>
    <row r="11" spans="1:8" ht="15">
      <c r="A11" s="26" t="s">
        <v>39</v>
      </c>
      <c r="B11" s="14" t="s">
        <v>40</v>
      </c>
      <c r="C11" s="15"/>
      <c r="D11" s="15"/>
      <c r="E11" s="25"/>
      <c r="F11" s="15"/>
      <c r="G11" s="15"/>
      <c r="H11" s="25"/>
    </row>
    <row r="12" spans="1:8" ht="15">
      <c r="A12" s="26" t="s">
        <v>41</v>
      </c>
      <c r="B12" s="14" t="s">
        <v>42</v>
      </c>
      <c r="C12" s="15"/>
      <c r="D12" s="15"/>
      <c r="E12" s="25"/>
      <c r="F12" s="15"/>
      <c r="G12" s="15"/>
      <c r="H12" s="25"/>
    </row>
    <row r="13" spans="1:8" ht="30">
      <c r="A13" s="26" t="s">
        <v>43</v>
      </c>
      <c r="B13" s="14" t="s">
        <v>44</v>
      </c>
      <c r="C13" s="15">
        <v>42</v>
      </c>
      <c r="D13" s="15">
        <v>215.1</v>
      </c>
      <c r="E13" s="25">
        <v>2</v>
      </c>
      <c r="F13" s="15"/>
      <c r="G13" s="15"/>
      <c r="H13" s="25"/>
    </row>
    <row r="14" spans="1:8" ht="15">
      <c r="A14" s="26" t="s">
        <v>45</v>
      </c>
      <c r="B14" s="14" t="s">
        <v>46</v>
      </c>
      <c r="C14" s="15"/>
      <c r="D14" s="15"/>
      <c r="E14" s="25"/>
      <c r="F14" s="15"/>
      <c r="G14" s="15"/>
      <c r="H14" s="25"/>
    </row>
    <row r="15" spans="1:8" ht="15">
      <c r="A15" s="26" t="s">
        <v>47</v>
      </c>
      <c r="B15" s="14" t="s">
        <v>48</v>
      </c>
      <c r="C15" s="15"/>
      <c r="D15" s="15"/>
      <c r="E15" s="25"/>
      <c r="F15" s="15"/>
      <c r="G15" s="15"/>
      <c r="H15" s="25"/>
    </row>
    <row r="16" spans="1:8" ht="15">
      <c r="A16" s="26" t="s">
        <v>49</v>
      </c>
      <c r="B16" s="14" t="s">
        <v>50</v>
      </c>
      <c r="C16" s="15"/>
      <c r="D16" s="15"/>
      <c r="E16" s="25"/>
      <c r="F16" s="15"/>
      <c r="G16" s="15"/>
      <c r="H16" s="25"/>
    </row>
    <row r="17" spans="1:8" ht="15">
      <c r="A17" s="26" t="s">
        <v>51</v>
      </c>
      <c r="B17" s="14" t="s">
        <v>52</v>
      </c>
      <c r="C17" s="15"/>
      <c r="D17" s="15"/>
      <c r="E17" s="25"/>
      <c r="F17" s="15"/>
      <c r="G17" s="15"/>
      <c r="H17" s="25"/>
    </row>
    <row r="18" spans="1:8" ht="15">
      <c r="A18" s="26" t="s">
        <v>53</v>
      </c>
      <c r="B18" s="14" t="s">
        <v>54</v>
      </c>
      <c r="C18" s="15"/>
      <c r="D18" s="15"/>
      <c r="E18" s="25"/>
      <c r="F18" s="15"/>
      <c r="G18" s="15"/>
      <c r="H18" s="25"/>
    </row>
    <row r="19" spans="1:8" ht="15">
      <c r="A19" s="26" t="s">
        <v>55</v>
      </c>
      <c r="B19" s="14" t="s">
        <v>56</v>
      </c>
      <c r="C19" s="15"/>
      <c r="D19" s="15"/>
      <c r="E19" s="25"/>
      <c r="F19" s="15"/>
      <c r="G19" s="15"/>
      <c r="H19" s="25"/>
    </row>
    <row r="20" spans="1:8" ht="30">
      <c r="A20" s="26" t="s">
        <v>57</v>
      </c>
      <c r="B20" s="14" t="s">
        <v>58</v>
      </c>
      <c r="C20" s="15"/>
      <c r="D20" s="15"/>
      <c r="E20" s="25"/>
      <c r="F20" s="15"/>
      <c r="G20" s="15"/>
      <c r="H20" s="25"/>
    </row>
    <row r="21" spans="1:8" ht="15">
      <c r="A21" s="26" t="s">
        <v>59</v>
      </c>
      <c r="B21" s="14" t="s">
        <v>60</v>
      </c>
      <c r="C21" s="15">
        <v>46</v>
      </c>
      <c r="D21" s="15">
        <v>131.8</v>
      </c>
      <c r="E21" s="25">
        <v>3</v>
      </c>
      <c r="F21" s="15"/>
      <c r="G21" s="15"/>
      <c r="H21" s="25"/>
    </row>
    <row r="22" spans="1:8" ht="15">
      <c r="A22" s="26" t="s">
        <v>61</v>
      </c>
      <c r="B22" s="14" t="s">
        <v>62</v>
      </c>
      <c r="C22" s="15"/>
      <c r="D22" s="15"/>
      <c r="E22" s="25"/>
      <c r="F22" s="15"/>
      <c r="G22" s="15"/>
      <c r="H22" s="25"/>
    </row>
    <row r="23" spans="1:8" ht="15">
      <c r="A23" s="26" t="s">
        <v>61</v>
      </c>
      <c r="B23" s="14" t="s">
        <v>64</v>
      </c>
      <c r="C23" s="15">
        <v>190</v>
      </c>
      <c r="D23" s="15">
        <v>216</v>
      </c>
      <c r="E23" s="25">
        <v>4</v>
      </c>
      <c r="F23" s="15"/>
      <c r="G23" s="15"/>
      <c r="H23" s="25"/>
    </row>
    <row r="24" spans="1:8" ht="15">
      <c r="A24" s="26" t="s">
        <v>65</v>
      </c>
      <c r="B24" s="14" t="s">
        <v>66</v>
      </c>
      <c r="C24" s="15"/>
      <c r="D24" s="15"/>
      <c r="E24" s="25"/>
      <c r="F24" s="15"/>
      <c r="G24" s="15"/>
      <c r="H24" s="25"/>
    </row>
    <row r="25" spans="1:8" ht="15">
      <c r="A25" s="26" t="s">
        <v>67</v>
      </c>
      <c r="B25" s="14" t="s">
        <v>68</v>
      </c>
      <c r="C25" s="15"/>
      <c r="D25" s="15"/>
      <c r="E25" s="25"/>
      <c r="F25" s="15"/>
      <c r="G25" s="15"/>
      <c r="H25" s="25"/>
    </row>
    <row r="26" spans="1:8" ht="15">
      <c r="A26" s="26" t="s">
        <v>69</v>
      </c>
      <c r="B26" s="14" t="s">
        <v>70</v>
      </c>
      <c r="C26" s="15"/>
      <c r="D26" s="15"/>
      <c r="E26" s="25"/>
      <c r="F26" s="15"/>
      <c r="G26" s="15"/>
      <c r="H26" s="25"/>
    </row>
    <row r="27" spans="1:8" ht="30">
      <c r="A27" s="26" t="s">
        <v>71</v>
      </c>
      <c r="B27" s="14" t="s">
        <v>72</v>
      </c>
      <c r="C27" s="15"/>
      <c r="D27" s="15"/>
      <c r="E27" s="25"/>
      <c r="F27" s="15"/>
      <c r="G27" s="15"/>
      <c r="H27" s="25"/>
    </row>
    <row r="28" spans="1:8" ht="15">
      <c r="A28" s="26" t="s">
        <v>73</v>
      </c>
      <c r="B28" s="14" t="s">
        <v>74</v>
      </c>
      <c r="C28" s="15"/>
      <c r="D28" s="15"/>
      <c r="E28" s="25"/>
      <c r="F28" s="15"/>
      <c r="G28" s="15"/>
      <c r="H28" s="25"/>
    </row>
    <row r="29" spans="1:8" ht="15">
      <c r="A29" s="26" t="s">
        <v>75</v>
      </c>
      <c r="B29" s="14" t="s">
        <v>76</v>
      </c>
      <c r="C29" s="15"/>
      <c r="D29" s="15"/>
      <c r="E29" s="25"/>
      <c r="F29" s="15"/>
      <c r="G29" s="15"/>
      <c r="H29" s="25"/>
    </row>
    <row r="30" spans="1:12" ht="15">
      <c r="A30" s="26" t="s">
        <v>77</v>
      </c>
      <c r="B30" s="14" t="s">
        <v>78</v>
      </c>
      <c r="C30" s="15"/>
      <c r="D30" s="15"/>
      <c r="E30" s="25"/>
      <c r="F30" s="15"/>
      <c r="G30" s="15"/>
      <c r="H30" s="25"/>
      <c r="L30" s="23">
        <v>1</v>
      </c>
    </row>
    <row r="31" spans="1:8" ht="15">
      <c r="A31" s="26" t="s">
        <v>79</v>
      </c>
      <c r="B31" s="14" t="s">
        <v>80</v>
      </c>
      <c r="C31" s="15"/>
      <c r="D31" s="15"/>
      <c r="E31" s="25"/>
      <c r="F31" s="15"/>
      <c r="G31" s="15"/>
      <c r="H31" s="25"/>
    </row>
    <row r="32" spans="1:8" ht="15">
      <c r="A32" s="26" t="s">
        <v>81</v>
      </c>
      <c r="B32" s="14" t="s">
        <v>82</v>
      </c>
      <c r="C32" s="15">
        <v>1</v>
      </c>
      <c r="D32" s="15">
        <v>46.8</v>
      </c>
      <c r="E32" s="25">
        <v>1</v>
      </c>
      <c r="F32" s="15"/>
      <c r="G32" s="15"/>
      <c r="H32" s="25"/>
    </row>
    <row r="33" spans="1:8" ht="30">
      <c r="A33" s="26" t="s">
        <v>83</v>
      </c>
      <c r="B33" s="14" t="s">
        <v>84</v>
      </c>
      <c r="C33" s="15">
        <v>716</v>
      </c>
      <c r="D33" s="15">
        <v>656.7</v>
      </c>
      <c r="E33" s="25">
        <v>6</v>
      </c>
      <c r="F33" s="15"/>
      <c r="G33" s="15"/>
      <c r="H33" s="25"/>
    </row>
    <row r="34" spans="1:8" ht="15">
      <c r="A34" s="26" t="s">
        <v>85</v>
      </c>
      <c r="B34" s="14" t="s">
        <v>86</v>
      </c>
      <c r="C34" s="15">
        <v>23</v>
      </c>
      <c r="D34" s="15">
        <v>123.7</v>
      </c>
      <c r="E34" s="25">
        <v>1</v>
      </c>
      <c r="F34" s="15"/>
      <c r="G34" s="15"/>
      <c r="H34" s="25"/>
    </row>
    <row r="35" spans="1:8" ht="18.75" customHeight="1">
      <c r="A35" s="38" t="s">
        <v>87</v>
      </c>
      <c r="B35" s="39" t="s">
        <v>88</v>
      </c>
      <c r="C35" s="36"/>
      <c r="D35" s="37">
        <f>SUM(D36:D42)</f>
        <v>954.1</v>
      </c>
      <c r="E35" s="32">
        <v>9</v>
      </c>
      <c r="F35" s="36"/>
      <c r="G35" s="37">
        <f>SUM(G36:G42)</f>
        <v>0</v>
      </c>
      <c r="H35" s="32"/>
    </row>
    <row r="36" spans="1:8" ht="15">
      <c r="A36" s="27" t="s">
        <v>32</v>
      </c>
      <c r="B36" s="16" t="s">
        <v>89</v>
      </c>
      <c r="C36" s="15"/>
      <c r="D36" s="15"/>
      <c r="E36" s="25"/>
      <c r="F36" s="15"/>
      <c r="G36" s="15"/>
      <c r="H36" s="25"/>
    </row>
    <row r="37" spans="1:8" ht="15">
      <c r="A37" s="27" t="s">
        <v>37</v>
      </c>
      <c r="B37" s="16" t="s">
        <v>90</v>
      </c>
      <c r="C37" s="15">
        <v>7</v>
      </c>
      <c r="D37" s="15">
        <v>134.2</v>
      </c>
      <c r="E37" s="25">
        <v>2</v>
      </c>
      <c r="F37" s="15"/>
      <c r="G37" s="15"/>
      <c r="H37" s="25"/>
    </row>
    <row r="38" spans="1:8" ht="15">
      <c r="A38" s="27" t="s">
        <v>39</v>
      </c>
      <c r="B38" s="16" t="s">
        <v>91</v>
      </c>
      <c r="C38" s="15">
        <v>345</v>
      </c>
      <c r="D38" s="15">
        <v>53.2</v>
      </c>
      <c r="E38" s="25">
        <v>3</v>
      </c>
      <c r="F38" s="15"/>
      <c r="G38" s="15"/>
      <c r="H38" s="25"/>
    </row>
    <row r="39" spans="1:8" ht="15">
      <c r="A39" s="27" t="s">
        <v>41</v>
      </c>
      <c r="B39" s="16" t="s">
        <v>92</v>
      </c>
      <c r="C39" s="15">
        <v>6</v>
      </c>
      <c r="D39" s="15">
        <v>23.3</v>
      </c>
      <c r="E39" s="25">
        <v>2</v>
      </c>
      <c r="F39" s="15"/>
      <c r="G39" s="15"/>
      <c r="H39" s="25"/>
    </row>
    <row r="40" spans="1:8" ht="30">
      <c r="A40" s="27" t="s">
        <v>43</v>
      </c>
      <c r="B40" s="16" t="s">
        <v>188</v>
      </c>
      <c r="C40" s="15">
        <v>40</v>
      </c>
      <c r="D40" s="15">
        <v>128.3</v>
      </c>
      <c r="E40" s="25">
        <v>5</v>
      </c>
      <c r="F40" s="15"/>
      <c r="G40" s="15"/>
      <c r="H40" s="25"/>
    </row>
    <row r="41" spans="1:8" ht="15">
      <c r="A41" s="27" t="s">
        <v>45</v>
      </c>
      <c r="B41" s="16" t="s">
        <v>64</v>
      </c>
      <c r="C41" s="15">
        <v>237</v>
      </c>
      <c r="D41" s="15">
        <v>487.2</v>
      </c>
      <c r="E41" s="25">
        <v>6</v>
      </c>
      <c r="F41" s="15"/>
      <c r="G41" s="15"/>
      <c r="H41" s="25"/>
    </row>
    <row r="42" spans="1:8" ht="15">
      <c r="A42" s="27" t="s">
        <v>47</v>
      </c>
      <c r="B42" s="16" t="s">
        <v>86</v>
      </c>
      <c r="C42" s="15">
        <v>43</v>
      </c>
      <c r="D42" s="15">
        <v>127.9</v>
      </c>
      <c r="E42" s="25">
        <v>3</v>
      </c>
      <c r="F42" s="15"/>
      <c r="G42" s="15"/>
      <c r="H42" s="25"/>
    </row>
    <row r="43" spans="1:8" ht="15">
      <c r="A43" s="38" t="s">
        <v>93</v>
      </c>
      <c r="B43" s="35" t="s">
        <v>94</v>
      </c>
      <c r="C43" s="36">
        <v>30</v>
      </c>
      <c r="D43" s="36">
        <v>444.7</v>
      </c>
      <c r="E43" s="32">
        <v>2</v>
      </c>
      <c r="F43" s="36"/>
      <c r="G43" s="36"/>
      <c r="H43" s="32"/>
    </row>
    <row r="44" spans="1:8" ht="15">
      <c r="A44" s="38" t="s">
        <v>95</v>
      </c>
      <c r="B44" s="39" t="s">
        <v>13</v>
      </c>
      <c r="C44" s="36">
        <v>119</v>
      </c>
      <c r="D44" s="36">
        <v>109.6</v>
      </c>
      <c r="E44" s="32">
        <v>4</v>
      </c>
      <c r="F44" s="36"/>
      <c r="G44" s="36"/>
      <c r="H44" s="32"/>
    </row>
    <row r="45" spans="1:8" ht="15">
      <c r="A45" s="38" t="s">
        <v>96</v>
      </c>
      <c r="B45" s="39" t="s">
        <v>97</v>
      </c>
      <c r="C45" s="36"/>
      <c r="D45" s="37">
        <f>SUM(D46:D56)</f>
        <v>2457.3999999999996</v>
      </c>
      <c r="E45" s="32">
        <v>9</v>
      </c>
      <c r="F45" s="36"/>
      <c r="G45" s="37">
        <f>SUM(G46:G56)</f>
        <v>0</v>
      </c>
      <c r="H45" s="32"/>
    </row>
    <row r="46" spans="1:8" ht="15">
      <c r="A46" s="27" t="s">
        <v>32</v>
      </c>
      <c r="B46" s="14" t="s">
        <v>98</v>
      </c>
      <c r="C46" s="15"/>
      <c r="D46" s="15"/>
      <c r="E46" s="25"/>
      <c r="F46" s="15"/>
      <c r="G46" s="15"/>
      <c r="H46" s="25"/>
    </row>
    <row r="47" spans="1:8" ht="15">
      <c r="A47" s="27" t="s">
        <v>37</v>
      </c>
      <c r="B47" s="14" t="s">
        <v>99</v>
      </c>
      <c r="C47" s="15"/>
      <c r="D47" s="15"/>
      <c r="E47" s="25"/>
      <c r="F47" s="15"/>
      <c r="G47" s="15"/>
      <c r="H47" s="25"/>
    </row>
    <row r="48" spans="1:8" ht="15">
      <c r="A48" s="27" t="s">
        <v>39</v>
      </c>
      <c r="B48" s="14" t="s">
        <v>100</v>
      </c>
      <c r="C48" s="15">
        <v>110</v>
      </c>
      <c r="D48" s="15">
        <v>1304.3</v>
      </c>
      <c r="E48" s="25">
        <v>6</v>
      </c>
      <c r="F48" s="15"/>
      <c r="G48" s="15"/>
      <c r="H48" s="25"/>
    </row>
    <row r="49" spans="1:8" ht="15">
      <c r="A49" s="27" t="s">
        <v>41</v>
      </c>
      <c r="B49" s="14" t="s">
        <v>101</v>
      </c>
      <c r="C49" s="15">
        <v>3</v>
      </c>
      <c r="D49" s="15">
        <v>63</v>
      </c>
      <c r="E49" s="25">
        <v>1</v>
      </c>
      <c r="F49" s="15"/>
      <c r="G49" s="15"/>
      <c r="H49" s="25"/>
    </row>
    <row r="50" spans="1:8" ht="15">
      <c r="A50" s="27" t="s">
        <v>43</v>
      </c>
      <c r="B50" s="14" t="s">
        <v>102</v>
      </c>
      <c r="C50" s="15"/>
      <c r="D50" s="15"/>
      <c r="E50" s="25"/>
      <c r="F50" s="15"/>
      <c r="G50" s="15"/>
      <c r="H50" s="25"/>
    </row>
    <row r="51" spans="1:8" ht="15">
      <c r="A51" s="27" t="s">
        <v>45</v>
      </c>
      <c r="B51" s="14" t="s">
        <v>103</v>
      </c>
      <c r="C51" s="15">
        <v>2</v>
      </c>
      <c r="D51" s="15">
        <v>133.1</v>
      </c>
      <c r="E51" s="25">
        <v>2</v>
      </c>
      <c r="F51" s="15"/>
      <c r="G51" s="15"/>
      <c r="H51" s="25"/>
    </row>
    <row r="52" spans="1:8" ht="30">
      <c r="A52" s="27" t="s">
        <v>47</v>
      </c>
      <c r="B52" s="14" t="s">
        <v>104</v>
      </c>
      <c r="C52" s="15">
        <v>26</v>
      </c>
      <c r="D52" s="15">
        <v>170.8</v>
      </c>
      <c r="E52" s="25">
        <v>6</v>
      </c>
      <c r="F52" s="15"/>
      <c r="G52" s="15"/>
      <c r="H52" s="25"/>
    </row>
    <row r="53" spans="1:8" ht="15">
      <c r="A53" s="27" t="s">
        <v>49</v>
      </c>
      <c r="B53" s="14" t="s">
        <v>105</v>
      </c>
      <c r="C53" s="15"/>
      <c r="D53" s="15"/>
      <c r="E53" s="25"/>
      <c r="F53" s="15"/>
      <c r="G53" s="15"/>
      <c r="H53" s="25"/>
    </row>
    <row r="54" spans="1:8" ht="15">
      <c r="A54" s="27" t="s">
        <v>51</v>
      </c>
      <c r="B54" s="14" t="s">
        <v>106</v>
      </c>
      <c r="C54" s="15">
        <v>11</v>
      </c>
      <c r="D54" s="15">
        <v>168.5</v>
      </c>
      <c r="E54" s="25">
        <v>5</v>
      </c>
      <c r="F54" s="15"/>
      <c r="G54" s="15"/>
      <c r="H54" s="25"/>
    </row>
    <row r="55" spans="1:8" ht="15">
      <c r="A55" s="27" t="s">
        <v>53</v>
      </c>
      <c r="B55" s="14" t="s">
        <v>107</v>
      </c>
      <c r="C55" s="15">
        <v>1</v>
      </c>
      <c r="D55" s="15">
        <v>199.6</v>
      </c>
      <c r="E55" s="25">
        <v>1</v>
      </c>
      <c r="F55" s="15"/>
      <c r="G55" s="15"/>
      <c r="H55" s="25"/>
    </row>
    <row r="56" spans="1:8" ht="15">
      <c r="A56" s="27" t="s">
        <v>55</v>
      </c>
      <c r="B56" s="14" t="s">
        <v>86</v>
      </c>
      <c r="C56" s="15">
        <v>88</v>
      </c>
      <c r="D56" s="15">
        <v>418.1</v>
      </c>
      <c r="E56" s="25">
        <v>8</v>
      </c>
      <c r="F56" s="15"/>
      <c r="G56" s="15"/>
      <c r="H56" s="25"/>
    </row>
    <row r="57" spans="1:8" ht="42.75">
      <c r="A57" s="38" t="s">
        <v>108</v>
      </c>
      <c r="B57" s="39" t="s">
        <v>109</v>
      </c>
      <c r="C57" s="36"/>
      <c r="D57" s="37">
        <f>SUM(D58:D64)</f>
        <v>50.4</v>
      </c>
      <c r="E57" s="32">
        <v>6</v>
      </c>
      <c r="F57" s="36"/>
      <c r="G57" s="37">
        <f>SUM(G58:G64)</f>
        <v>0</v>
      </c>
      <c r="H57" s="32"/>
    </row>
    <row r="58" spans="1:8" ht="15">
      <c r="A58" s="27" t="s">
        <v>32</v>
      </c>
      <c r="B58" s="14" t="s">
        <v>110</v>
      </c>
      <c r="C58" s="15">
        <v>2</v>
      </c>
      <c r="D58" s="15">
        <v>12.6</v>
      </c>
      <c r="E58" s="25">
        <v>2</v>
      </c>
      <c r="F58" s="15"/>
      <c r="G58" s="15"/>
      <c r="H58" s="25"/>
    </row>
    <row r="59" spans="1:8" ht="15">
      <c r="A59" s="27" t="s">
        <v>37</v>
      </c>
      <c r="B59" s="14" t="s">
        <v>111</v>
      </c>
      <c r="C59" s="15"/>
      <c r="D59" s="15"/>
      <c r="E59" s="25"/>
      <c r="F59" s="15"/>
      <c r="G59" s="15"/>
      <c r="H59" s="25"/>
    </row>
    <row r="60" spans="1:8" ht="15">
      <c r="A60" s="27" t="s">
        <v>39</v>
      </c>
      <c r="B60" s="14" t="s">
        <v>112</v>
      </c>
      <c r="C60" s="15"/>
      <c r="D60" s="15"/>
      <c r="E60" s="25"/>
      <c r="F60" s="15"/>
      <c r="G60" s="15"/>
      <c r="H60" s="25"/>
    </row>
    <row r="61" spans="1:8" ht="15">
      <c r="A61" s="27" t="s">
        <v>41</v>
      </c>
      <c r="B61" s="14" t="s">
        <v>113</v>
      </c>
      <c r="C61" s="15">
        <v>2</v>
      </c>
      <c r="D61" s="15">
        <v>0.3</v>
      </c>
      <c r="E61" s="25">
        <v>1</v>
      </c>
      <c r="F61" s="15"/>
      <c r="G61" s="15"/>
      <c r="H61" s="25"/>
    </row>
    <row r="62" spans="1:8" ht="15">
      <c r="A62" s="27" t="s">
        <v>43</v>
      </c>
      <c r="B62" s="14" t="s">
        <v>114</v>
      </c>
      <c r="C62" s="15">
        <v>8</v>
      </c>
      <c r="D62" s="15">
        <v>7.7</v>
      </c>
      <c r="E62" s="25">
        <v>2</v>
      </c>
      <c r="F62" s="15"/>
      <c r="G62" s="15"/>
      <c r="H62" s="25"/>
    </row>
    <row r="63" spans="1:8" ht="15">
      <c r="A63" s="27" t="s">
        <v>45</v>
      </c>
      <c r="B63" s="14" t="s">
        <v>115</v>
      </c>
      <c r="C63" s="15">
        <v>245</v>
      </c>
      <c r="D63" s="15">
        <v>18.7</v>
      </c>
      <c r="E63" s="25">
        <v>4</v>
      </c>
      <c r="F63" s="15"/>
      <c r="G63" s="15"/>
      <c r="H63" s="25"/>
    </row>
    <row r="64" spans="1:8" ht="15">
      <c r="A64" s="27" t="s">
        <v>47</v>
      </c>
      <c r="B64" s="14" t="s">
        <v>116</v>
      </c>
      <c r="C64" s="15">
        <v>5</v>
      </c>
      <c r="D64" s="15">
        <v>11.1</v>
      </c>
      <c r="E64" s="25">
        <v>2</v>
      </c>
      <c r="F64" s="15"/>
      <c r="G64" s="15"/>
      <c r="H64" s="25"/>
    </row>
    <row r="65" spans="1:8" ht="15">
      <c r="A65" s="38" t="s">
        <v>117</v>
      </c>
      <c r="B65" s="35" t="s">
        <v>118</v>
      </c>
      <c r="C65" s="36"/>
      <c r="D65" s="37">
        <f>D66+D67</f>
        <v>288</v>
      </c>
      <c r="E65" s="32">
        <v>5</v>
      </c>
      <c r="F65" s="36"/>
      <c r="G65" s="37">
        <f>G66+G67</f>
        <v>0</v>
      </c>
      <c r="H65" s="32"/>
    </row>
    <row r="66" spans="1:8" ht="15">
      <c r="A66" s="27" t="s">
        <v>32</v>
      </c>
      <c r="B66" s="14" t="s">
        <v>119</v>
      </c>
      <c r="C66" s="15">
        <v>39</v>
      </c>
      <c r="D66" s="15">
        <v>81.7</v>
      </c>
      <c r="E66" s="25">
        <v>1</v>
      </c>
      <c r="F66" s="15"/>
      <c r="G66" s="15"/>
      <c r="H66" s="25"/>
    </row>
    <row r="67" spans="1:8" ht="15">
      <c r="A67" s="27" t="s">
        <v>37</v>
      </c>
      <c r="B67" s="14" t="s">
        <v>120</v>
      </c>
      <c r="C67" s="15">
        <v>11</v>
      </c>
      <c r="D67" s="15">
        <v>206.3</v>
      </c>
      <c r="E67" s="25">
        <v>4</v>
      </c>
      <c r="F67" s="15"/>
      <c r="G67" s="15"/>
      <c r="H67" s="25"/>
    </row>
    <row r="68" spans="1:8" ht="42.75">
      <c r="A68" s="38" t="s">
        <v>121</v>
      </c>
      <c r="B68" s="35" t="s">
        <v>122</v>
      </c>
      <c r="C68" s="36"/>
      <c r="D68" s="37">
        <f>SUM(D69:D74)</f>
        <v>200.4</v>
      </c>
      <c r="E68" s="32">
        <v>3</v>
      </c>
      <c r="F68" s="36"/>
      <c r="G68" s="37">
        <f>SUM(G69:G74)</f>
        <v>0</v>
      </c>
      <c r="H68" s="32"/>
    </row>
    <row r="69" spans="1:8" ht="15">
      <c r="A69" s="27" t="s">
        <v>32</v>
      </c>
      <c r="B69" s="14" t="s">
        <v>123</v>
      </c>
      <c r="C69" s="15">
        <v>4</v>
      </c>
      <c r="D69" s="15">
        <v>150.4</v>
      </c>
      <c r="E69" s="25">
        <v>2</v>
      </c>
      <c r="F69" s="15"/>
      <c r="G69" s="15"/>
      <c r="H69" s="25"/>
    </row>
    <row r="70" spans="1:8" ht="15">
      <c r="A70" s="27" t="s">
        <v>37</v>
      </c>
      <c r="B70" s="14" t="s">
        <v>97</v>
      </c>
      <c r="C70" s="15"/>
      <c r="D70" s="15"/>
      <c r="E70" s="25"/>
      <c r="F70" s="15"/>
      <c r="G70" s="15"/>
      <c r="H70" s="25"/>
    </row>
    <row r="71" spans="1:8" ht="15">
      <c r="A71" s="27" t="s">
        <v>39</v>
      </c>
      <c r="B71" s="14" t="s">
        <v>124</v>
      </c>
      <c r="C71" s="15"/>
      <c r="D71" s="15"/>
      <c r="E71" s="25"/>
      <c r="F71" s="15"/>
      <c r="G71" s="15"/>
      <c r="H71" s="25"/>
    </row>
    <row r="72" spans="1:8" ht="30">
      <c r="A72" s="27" t="s">
        <v>41</v>
      </c>
      <c r="B72" s="14" t="s">
        <v>125</v>
      </c>
      <c r="C72" s="15"/>
      <c r="D72" s="15"/>
      <c r="E72" s="25"/>
      <c r="F72" s="15"/>
      <c r="G72" s="15"/>
      <c r="H72" s="25"/>
    </row>
    <row r="73" spans="1:8" ht="15">
      <c r="A73" s="27" t="s">
        <v>43</v>
      </c>
      <c r="B73" s="14" t="s">
        <v>126</v>
      </c>
      <c r="C73" s="15"/>
      <c r="D73" s="15"/>
      <c r="E73" s="25"/>
      <c r="F73" s="15"/>
      <c r="G73" s="15"/>
      <c r="H73" s="25"/>
    </row>
    <row r="74" spans="1:8" ht="15">
      <c r="A74" s="27" t="s">
        <v>45</v>
      </c>
      <c r="B74" s="14" t="s">
        <v>86</v>
      </c>
      <c r="C74" s="15">
        <v>5</v>
      </c>
      <c r="D74" s="15">
        <v>50</v>
      </c>
      <c r="E74" s="25">
        <v>1</v>
      </c>
      <c r="F74" s="15"/>
      <c r="G74" s="15"/>
      <c r="H74" s="25"/>
    </row>
    <row r="75" spans="1:8" ht="28.5">
      <c r="A75" s="38" t="s">
        <v>37</v>
      </c>
      <c r="B75" s="35" t="s">
        <v>127</v>
      </c>
      <c r="C75" s="36"/>
      <c r="D75" s="36"/>
      <c r="E75" s="32"/>
      <c r="F75" s="36"/>
      <c r="G75" s="36"/>
      <c r="H75" s="32"/>
    </row>
    <row r="76" spans="1:8" ht="57">
      <c r="A76" s="38" t="s">
        <v>39</v>
      </c>
      <c r="B76" s="35" t="s">
        <v>128</v>
      </c>
      <c r="C76" s="36">
        <f>C77+C78+C79+C80</f>
        <v>2572</v>
      </c>
      <c r="D76" s="37">
        <f>D77+D78+D79+D80</f>
        <v>410.29999999999995</v>
      </c>
      <c r="E76" s="32">
        <v>5</v>
      </c>
      <c r="F76" s="36">
        <f>F77+F78+F79+F80</f>
        <v>0</v>
      </c>
      <c r="G76" s="37">
        <f>G77+G78+G79+G80</f>
        <v>0</v>
      </c>
      <c r="H76" s="32"/>
    </row>
    <row r="77" spans="1:8" ht="15">
      <c r="A77" s="21" t="s">
        <v>32</v>
      </c>
      <c r="B77" s="19" t="s">
        <v>189</v>
      </c>
      <c r="C77" s="15">
        <v>793</v>
      </c>
      <c r="D77" s="15">
        <v>206.6</v>
      </c>
      <c r="E77" s="25">
        <v>5</v>
      </c>
      <c r="F77" s="15"/>
      <c r="G77" s="15"/>
      <c r="H77" s="25"/>
    </row>
    <row r="78" spans="1:8" ht="15">
      <c r="A78" s="21" t="s">
        <v>37</v>
      </c>
      <c r="B78" s="19" t="s">
        <v>190</v>
      </c>
      <c r="C78" s="15">
        <v>27</v>
      </c>
      <c r="D78" s="15">
        <v>3.1</v>
      </c>
      <c r="E78" s="25">
        <v>1</v>
      </c>
      <c r="F78" s="15"/>
      <c r="G78" s="15"/>
      <c r="H78" s="25"/>
    </row>
    <row r="79" spans="1:8" ht="15">
      <c r="A79" s="21" t="s">
        <v>39</v>
      </c>
      <c r="B79" s="19" t="s">
        <v>191</v>
      </c>
      <c r="C79" s="15">
        <v>44</v>
      </c>
      <c r="D79" s="15">
        <v>4.7</v>
      </c>
      <c r="E79" s="25">
        <v>2</v>
      </c>
      <c r="F79" s="15"/>
      <c r="G79" s="15"/>
      <c r="H79" s="25"/>
    </row>
    <row r="80" spans="1:8" ht="15">
      <c r="A80" s="21" t="s">
        <v>41</v>
      </c>
      <c r="B80" s="19" t="s">
        <v>192</v>
      </c>
      <c r="C80" s="15">
        <v>1708</v>
      </c>
      <c r="D80" s="15">
        <v>195.9</v>
      </c>
      <c r="E80" s="25">
        <v>3</v>
      </c>
      <c r="F80" s="15"/>
      <c r="G80" s="15"/>
      <c r="H80" s="25"/>
    </row>
    <row r="81" spans="1:8" ht="28.5">
      <c r="A81" s="38" t="s">
        <v>41</v>
      </c>
      <c r="B81" s="35" t="s">
        <v>129</v>
      </c>
      <c r="C81" s="36"/>
      <c r="D81" s="37">
        <f>D82+D102</f>
        <v>1445.2</v>
      </c>
      <c r="E81" s="32">
        <v>8</v>
      </c>
      <c r="F81" s="36"/>
      <c r="G81" s="37">
        <f>G82+G102</f>
        <v>349</v>
      </c>
      <c r="H81" s="32">
        <v>9</v>
      </c>
    </row>
    <row r="82" spans="1:8" ht="57">
      <c r="A82" s="38" t="s">
        <v>130</v>
      </c>
      <c r="B82" s="35" t="s">
        <v>18</v>
      </c>
      <c r="C82" s="36"/>
      <c r="D82" s="37">
        <f>SUM(D83:D101)</f>
        <v>1445.2</v>
      </c>
      <c r="E82" s="32">
        <v>8</v>
      </c>
      <c r="F82" s="36"/>
      <c r="G82" s="37">
        <f>SUM(G83:G101)</f>
        <v>349</v>
      </c>
      <c r="H82" s="32">
        <v>9</v>
      </c>
    </row>
    <row r="83" spans="1:8" ht="15">
      <c r="A83" s="27" t="s">
        <v>32</v>
      </c>
      <c r="B83" s="14" t="s">
        <v>131</v>
      </c>
      <c r="C83" s="15">
        <v>3</v>
      </c>
      <c r="D83" s="15">
        <v>421</v>
      </c>
      <c r="E83" s="25">
        <v>3</v>
      </c>
      <c r="F83" s="15"/>
      <c r="G83" s="15"/>
      <c r="H83" s="25"/>
    </row>
    <row r="84" spans="1:8" ht="15">
      <c r="A84" s="28" t="s">
        <v>37</v>
      </c>
      <c r="B84" s="14" t="s">
        <v>132</v>
      </c>
      <c r="C84" s="15"/>
      <c r="D84" s="15"/>
      <c r="E84" s="25"/>
      <c r="F84" s="15">
        <v>1</v>
      </c>
      <c r="G84" s="15">
        <v>17</v>
      </c>
      <c r="H84" s="25">
        <v>1</v>
      </c>
    </row>
    <row r="85" spans="1:8" ht="15">
      <c r="A85" s="28" t="s">
        <v>39</v>
      </c>
      <c r="B85" s="14" t="s">
        <v>133</v>
      </c>
      <c r="C85" s="15">
        <v>1</v>
      </c>
      <c r="D85" s="15">
        <v>397.4</v>
      </c>
      <c r="E85" s="25">
        <v>1</v>
      </c>
      <c r="F85" s="15"/>
      <c r="G85" s="15"/>
      <c r="H85" s="25"/>
    </row>
    <row r="86" spans="1:8" ht="15">
      <c r="A86" s="28" t="s">
        <v>41</v>
      </c>
      <c r="B86" s="14" t="s">
        <v>134</v>
      </c>
      <c r="C86" s="15"/>
      <c r="D86" s="15"/>
      <c r="E86" s="25"/>
      <c r="F86" s="15"/>
      <c r="G86" s="15"/>
      <c r="H86" s="25"/>
    </row>
    <row r="87" spans="1:8" ht="15">
      <c r="A87" s="28" t="s">
        <v>43</v>
      </c>
      <c r="B87" s="14" t="s">
        <v>135</v>
      </c>
      <c r="C87" s="15"/>
      <c r="D87" s="15"/>
      <c r="E87" s="25"/>
      <c r="F87" s="15">
        <v>1</v>
      </c>
      <c r="G87" s="15">
        <v>15</v>
      </c>
      <c r="H87" s="25">
        <v>1</v>
      </c>
    </row>
    <row r="88" spans="1:8" ht="15">
      <c r="A88" s="28" t="s">
        <v>45</v>
      </c>
      <c r="B88" s="14" t="s">
        <v>136</v>
      </c>
      <c r="C88" s="15">
        <v>1</v>
      </c>
      <c r="D88" s="15">
        <v>89.4</v>
      </c>
      <c r="E88" s="25">
        <v>1</v>
      </c>
      <c r="F88" s="15"/>
      <c r="G88" s="15"/>
      <c r="H88" s="25"/>
    </row>
    <row r="89" spans="1:8" ht="15">
      <c r="A89" s="28" t="s">
        <v>47</v>
      </c>
      <c r="B89" s="14" t="s">
        <v>137</v>
      </c>
      <c r="C89" s="15"/>
      <c r="D89" s="15"/>
      <c r="E89" s="25"/>
      <c r="F89" s="15"/>
      <c r="G89" s="15"/>
      <c r="H89" s="25"/>
    </row>
    <row r="90" spans="1:8" ht="15">
      <c r="A90" s="28" t="s">
        <v>49</v>
      </c>
      <c r="B90" s="14" t="s">
        <v>138</v>
      </c>
      <c r="C90" s="15"/>
      <c r="D90" s="15"/>
      <c r="E90" s="25"/>
      <c r="F90" s="15"/>
      <c r="G90" s="15"/>
      <c r="H90" s="25"/>
    </row>
    <row r="91" spans="1:8" ht="15">
      <c r="A91" s="28" t="s">
        <v>51</v>
      </c>
      <c r="B91" s="14" t="s">
        <v>139</v>
      </c>
      <c r="C91" s="15">
        <v>1</v>
      </c>
      <c r="D91" s="15">
        <v>20</v>
      </c>
      <c r="E91" s="25">
        <v>1</v>
      </c>
      <c r="F91" s="15"/>
      <c r="G91" s="15"/>
      <c r="H91" s="25"/>
    </row>
    <row r="92" spans="1:8" ht="30">
      <c r="A92" s="28" t="s">
        <v>53</v>
      </c>
      <c r="B92" s="14" t="s">
        <v>140</v>
      </c>
      <c r="C92" s="15">
        <v>1</v>
      </c>
      <c r="D92" s="15">
        <v>99.7</v>
      </c>
      <c r="E92" s="25">
        <v>1</v>
      </c>
      <c r="F92" s="15"/>
      <c r="G92" s="15"/>
      <c r="H92" s="25"/>
    </row>
    <row r="93" spans="1:8" ht="15">
      <c r="A93" s="28" t="s">
        <v>55</v>
      </c>
      <c r="B93" s="14" t="s">
        <v>141</v>
      </c>
      <c r="C93" s="15">
        <v>1</v>
      </c>
      <c r="D93" s="15">
        <v>37.5</v>
      </c>
      <c r="E93" s="25">
        <v>3</v>
      </c>
      <c r="F93" s="15"/>
      <c r="G93" s="15"/>
      <c r="H93" s="25"/>
    </row>
    <row r="94" spans="1:8" ht="15">
      <c r="A94" s="28" t="s">
        <v>57</v>
      </c>
      <c r="B94" s="14" t="s">
        <v>142</v>
      </c>
      <c r="C94" s="15"/>
      <c r="D94" s="15"/>
      <c r="E94" s="25"/>
      <c r="F94" s="15"/>
      <c r="G94" s="15"/>
      <c r="H94" s="25"/>
    </row>
    <row r="95" spans="1:8" ht="15">
      <c r="A95" s="28" t="s">
        <v>59</v>
      </c>
      <c r="B95" s="14" t="s">
        <v>143</v>
      </c>
      <c r="C95" s="15">
        <v>1</v>
      </c>
      <c r="D95" s="15">
        <v>99.9</v>
      </c>
      <c r="E95" s="25">
        <v>1</v>
      </c>
      <c r="F95" s="15">
        <v>2</v>
      </c>
      <c r="G95" s="15">
        <v>60</v>
      </c>
      <c r="H95" s="25">
        <v>2</v>
      </c>
    </row>
    <row r="96" spans="1:8" ht="15">
      <c r="A96" s="29" t="s">
        <v>61</v>
      </c>
      <c r="B96" s="14" t="s">
        <v>144</v>
      </c>
      <c r="C96" s="15"/>
      <c r="D96" s="15"/>
      <c r="E96" s="25"/>
      <c r="F96" s="15"/>
      <c r="G96" s="15"/>
      <c r="H96" s="25"/>
    </row>
    <row r="97" spans="1:8" ht="15">
      <c r="A97" s="29" t="s">
        <v>63</v>
      </c>
      <c r="B97" s="14" t="s">
        <v>145</v>
      </c>
      <c r="C97" s="15">
        <v>1</v>
      </c>
      <c r="D97" s="15">
        <v>32.5</v>
      </c>
      <c r="E97" s="25">
        <v>1</v>
      </c>
      <c r="F97" s="15"/>
      <c r="G97" s="15"/>
      <c r="H97" s="25"/>
    </row>
    <row r="98" spans="1:8" ht="15">
      <c r="A98" s="29" t="s">
        <v>65</v>
      </c>
      <c r="B98" s="14" t="s">
        <v>146</v>
      </c>
      <c r="C98" s="15">
        <v>1</v>
      </c>
      <c r="D98" s="15">
        <v>40</v>
      </c>
      <c r="E98" s="25">
        <v>1</v>
      </c>
      <c r="F98" s="15"/>
      <c r="G98" s="15"/>
      <c r="H98" s="25"/>
    </row>
    <row r="99" spans="1:8" ht="15">
      <c r="A99" s="29" t="s">
        <v>67</v>
      </c>
      <c r="B99" s="14" t="s">
        <v>147</v>
      </c>
      <c r="C99" s="15"/>
      <c r="D99" s="15"/>
      <c r="E99" s="25"/>
      <c r="F99" s="15"/>
      <c r="G99" s="15"/>
      <c r="H99" s="25"/>
    </row>
    <row r="100" spans="1:8" ht="15">
      <c r="A100" s="29" t="s">
        <v>69</v>
      </c>
      <c r="B100" s="14" t="s">
        <v>148</v>
      </c>
      <c r="C100" s="15"/>
      <c r="D100" s="15"/>
      <c r="E100" s="25"/>
      <c r="F100" s="15">
        <v>5</v>
      </c>
      <c r="G100" s="15">
        <v>125</v>
      </c>
      <c r="H100" s="25">
        <v>5</v>
      </c>
    </row>
    <row r="101" spans="1:8" ht="15">
      <c r="A101" s="29" t="s">
        <v>71</v>
      </c>
      <c r="B101" s="14" t="s">
        <v>149</v>
      </c>
      <c r="C101" s="15">
        <v>4</v>
      </c>
      <c r="D101" s="15">
        <v>207.8</v>
      </c>
      <c r="E101" s="25">
        <v>2</v>
      </c>
      <c r="F101" s="15">
        <v>4</v>
      </c>
      <c r="G101" s="15">
        <v>132</v>
      </c>
      <c r="H101" s="25">
        <v>4</v>
      </c>
    </row>
    <row r="102" spans="1:8" ht="42.75">
      <c r="A102" s="38" t="s">
        <v>150</v>
      </c>
      <c r="B102" s="35" t="s">
        <v>19</v>
      </c>
      <c r="C102" s="36"/>
      <c r="D102" s="37">
        <f>D103+D104</f>
        <v>0</v>
      </c>
      <c r="E102" s="32"/>
      <c r="F102" s="36"/>
      <c r="G102" s="37">
        <f>G103+G104</f>
        <v>0</v>
      </c>
      <c r="H102" s="32"/>
    </row>
    <row r="103" spans="1:8" ht="15">
      <c r="A103" s="27" t="s">
        <v>32</v>
      </c>
      <c r="B103" s="14" t="s">
        <v>151</v>
      </c>
      <c r="C103" s="15"/>
      <c r="D103" s="15"/>
      <c r="E103" s="25"/>
      <c r="F103" s="15"/>
      <c r="G103" s="15"/>
      <c r="H103" s="25"/>
    </row>
    <row r="104" spans="1:8" ht="15">
      <c r="A104" s="27" t="s">
        <v>37</v>
      </c>
      <c r="B104" s="14" t="s">
        <v>149</v>
      </c>
      <c r="C104" s="15"/>
      <c r="D104" s="15"/>
      <c r="E104" s="25"/>
      <c r="F104" s="15"/>
      <c r="G104" s="15"/>
      <c r="H104" s="25"/>
    </row>
    <row r="105" spans="1:8" ht="57">
      <c r="A105" s="38" t="s">
        <v>43</v>
      </c>
      <c r="B105" s="35" t="s">
        <v>152</v>
      </c>
      <c r="C105" s="36">
        <f>C106+C109</f>
        <v>8</v>
      </c>
      <c r="D105" s="37">
        <f>D106+D109</f>
        <v>25.4</v>
      </c>
      <c r="E105" s="32">
        <v>3</v>
      </c>
      <c r="F105" s="36">
        <f>F106+F109</f>
        <v>0</v>
      </c>
      <c r="G105" s="37">
        <f>G106+G109</f>
        <v>0</v>
      </c>
      <c r="H105" s="32"/>
    </row>
    <row r="106" spans="1:8" ht="15">
      <c r="A106" s="27" t="s">
        <v>153</v>
      </c>
      <c r="B106" s="17" t="s">
        <v>154</v>
      </c>
      <c r="C106" s="15">
        <f>C107+C108</f>
        <v>8</v>
      </c>
      <c r="D106" s="18">
        <f>D107+D108</f>
        <v>25.4</v>
      </c>
      <c r="E106" s="25">
        <v>3</v>
      </c>
      <c r="F106" s="15">
        <f>F107+F108</f>
        <v>0</v>
      </c>
      <c r="G106" s="18">
        <f>G107+G108</f>
        <v>0</v>
      </c>
      <c r="H106" s="25"/>
    </row>
    <row r="107" spans="1:8" ht="30">
      <c r="A107" s="27" t="s">
        <v>155</v>
      </c>
      <c r="B107" s="14" t="s">
        <v>156</v>
      </c>
      <c r="C107" s="15">
        <v>1</v>
      </c>
      <c r="D107" s="15">
        <v>3.7</v>
      </c>
      <c r="E107" s="25">
        <v>1</v>
      </c>
      <c r="F107" s="15"/>
      <c r="G107" s="15"/>
      <c r="H107" s="25"/>
    </row>
    <row r="108" spans="1:8" ht="15">
      <c r="A108" s="27" t="s">
        <v>157</v>
      </c>
      <c r="B108" s="14" t="s">
        <v>158</v>
      </c>
      <c r="C108" s="15">
        <v>7</v>
      </c>
      <c r="D108" s="15">
        <v>21.7</v>
      </c>
      <c r="E108" s="25">
        <v>1</v>
      </c>
      <c r="F108" s="15"/>
      <c r="G108" s="15"/>
      <c r="H108" s="25"/>
    </row>
    <row r="109" spans="1:8" ht="15">
      <c r="A109" s="27" t="s">
        <v>159</v>
      </c>
      <c r="B109" s="17" t="s">
        <v>160</v>
      </c>
      <c r="C109" s="15">
        <f>C110+C111</f>
        <v>0</v>
      </c>
      <c r="D109" s="18">
        <f>D110+D111</f>
        <v>0</v>
      </c>
      <c r="E109" s="25"/>
      <c r="F109" s="15">
        <f>F110+F111</f>
        <v>0</v>
      </c>
      <c r="G109" s="18">
        <f>G110+G111</f>
        <v>0</v>
      </c>
      <c r="H109" s="25"/>
    </row>
    <row r="110" spans="1:8" ht="30">
      <c r="A110" s="27" t="s">
        <v>161</v>
      </c>
      <c r="B110" s="14" t="s">
        <v>156</v>
      </c>
      <c r="C110" s="15"/>
      <c r="D110" s="15"/>
      <c r="E110" s="25"/>
      <c r="F110" s="15"/>
      <c r="G110" s="15"/>
      <c r="H110" s="25"/>
    </row>
    <row r="111" spans="1:8" ht="15">
      <c r="A111" s="27" t="s">
        <v>162</v>
      </c>
      <c r="B111" s="14" t="s">
        <v>163</v>
      </c>
      <c r="C111" s="15"/>
      <c r="D111" s="15"/>
      <c r="E111" s="25"/>
      <c r="F111" s="15"/>
      <c r="G111" s="15"/>
      <c r="H111" s="25"/>
    </row>
    <row r="112" spans="1:8" ht="57">
      <c r="A112" s="38" t="s">
        <v>45</v>
      </c>
      <c r="B112" s="35" t="s">
        <v>164</v>
      </c>
      <c r="C112" s="36"/>
      <c r="D112" s="37">
        <f>D113+D114+D115</f>
        <v>93</v>
      </c>
      <c r="E112" s="32">
        <v>1</v>
      </c>
      <c r="F112" s="36"/>
      <c r="G112" s="37">
        <f>G113+G114+G115</f>
        <v>0</v>
      </c>
      <c r="H112" s="32"/>
    </row>
    <row r="113" spans="1:8" ht="30">
      <c r="A113" s="21" t="s">
        <v>165</v>
      </c>
      <c r="B113" s="19" t="s">
        <v>166</v>
      </c>
      <c r="C113" s="15"/>
      <c r="D113" s="15"/>
      <c r="E113" s="25"/>
      <c r="F113" s="15"/>
      <c r="G113" s="15"/>
      <c r="H113" s="25"/>
    </row>
    <row r="114" spans="1:8" ht="15">
      <c r="A114" s="21" t="s">
        <v>167</v>
      </c>
      <c r="B114" s="14" t="s">
        <v>168</v>
      </c>
      <c r="C114" s="15">
        <v>1</v>
      </c>
      <c r="D114" s="15">
        <v>93</v>
      </c>
      <c r="E114" s="25">
        <v>1</v>
      </c>
      <c r="F114" s="15"/>
      <c r="G114" s="15"/>
      <c r="H114" s="25"/>
    </row>
    <row r="115" spans="1:8" ht="30">
      <c r="A115" s="21" t="s">
        <v>169</v>
      </c>
      <c r="B115" s="14" t="s">
        <v>170</v>
      </c>
      <c r="C115" s="15"/>
      <c r="D115" s="15"/>
      <c r="E115" s="25"/>
      <c r="F115" s="15"/>
      <c r="G115" s="15"/>
      <c r="H115" s="25"/>
    </row>
    <row r="116" spans="1:8" ht="42.75">
      <c r="A116" s="38" t="s">
        <v>47</v>
      </c>
      <c r="B116" s="35" t="s">
        <v>171</v>
      </c>
      <c r="C116" s="36"/>
      <c r="D116" s="37">
        <f>SUM(D117:D127)</f>
        <v>337.5</v>
      </c>
      <c r="E116" s="32">
        <v>4</v>
      </c>
      <c r="F116" s="36"/>
      <c r="G116" s="37">
        <f>SUM(G117:G127)</f>
        <v>0</v>
      </c>
      <c r="H116" s="32"/>
    </row>
    <row r="117" spans="1:8" ht="15">
      <c r="A117" s="27" t="s">
        <v>32</v>
      </c>
      <c r="B117" s="14" t="s">
        <v>172</v>
      </c>
      <c r="C117" s="15"/>
      <c r="D117" s="15"/>
      <c r="E117" s="25"/>
      <c r="F117" s="15"/>
      <c r="G117" s="15"/>
      <c r="H117" s="25"/>
    </row>
    <row r="118" spans="1:8" ht="15">
      <c r="A118" s="27" t="s">
        <v>37</v>
      </c>
      <c r="B118" s="14" t="s">
        <v>173</v>
      </c>
      <c r="C118" s="15">
        <v>11</v>
      </c>
      <c r="D118" s="15">
        <v>187.3</v>
      </c>
      <c r="E118" s="25">
        <v>1</v>
      </c>
      <c r="F118" s="15"/>
      <c r="G118" s="15"/>
      <c r="H118" s="25"/>
    </row>
    <row r="119" spans="1:8" ht="15">
      <c r="A119" s="27" t="s">
        <v>39</v>
      </c>
      <c r="B119" s="14" t="s">
        <v>174</v>
      </c>
      <c r="C119" s="15">
        <v>2</v>
      </c>
      <c r="D119" s="15">
        <v>53.8</v>
      </c>
      <c r="E119" s="25">
        <v>2</v>
      </c>
      <c r="F119" s="15"/>
      <c r="G119" s="15"/>
      <c r="H119" s="25"/>
    </row>
    <row r="120" spans="1:8" ht="15">
      <c r="A120" s="27" t="s">
        <v>41</v>
      </c>
      <c r="B120" s="14" t="s">
        <v>175</v>
      </c>
      <c r="C120" s="15"/>
      <c r="D120" s="15"/>
      <c r="E120" s="25"/>
      <c r="F120" s="15"/>
      <c r="G120" s="15"/>
      <c r="H120" s="25"/>
    </row>
    <row r="121" spans="1:8" ht="30">
      <c r="A121" s="27" t="s">
        <v>43</v>
      </c>
      <c r="B121" s="14" t="s">
        <v>140</v>
      </c>
      <c r="C121" s="15">
        <v>1</v>
      </c>
      <c r="D121" s="15">
        <v>75</v>
      </c>
      <c r="E121" s="25">
        <v>1</v>
      </c>
      <c r="F121" s="15"/>
      <c r="G121" s="15"/>
      <c r="H121" s="25"/>
    </row>
    <row r="122" spans="1:8" ht="30">
      <c r="A122" s="27" t="s">
        <v>45</v>
      </c>
      <c r="B122" s="14" t="s">
        <v>176</v>
      </c>
      <c r="C122" s="15"/>
      <c r="D122" s="15"/>
      <c r="E122" s="25"/>
      <c r="F122" s="15"/>
      <c r="G122" s="15"/>
      <c r="H122" s="25"/>
    </row>
    <row r="123" spans="1:8" ht="15">
      <c r="A123" s="27" t="s">
        <v>47</v>
      </c>
      <c r="B123" s="14" t="s">
        <v>177</v>
      </c>
      <c r="C123" s="15"/>
      <c r="D123" s="15"/>
      <c r="E123" s="25"/>
      <c r="F123" s="15"/>
      <c r="G123" s="15"/>
      <c r="H123" s="25"/>
    </row>
    <row r="124" spans="1:8" ht="15">
      <c r="A124" s="27" t="s">
        <v>49</v>
      </c>
      <c r="B124" s="14" t="s">
        <v>178</v>
      </c>
      <c r="C124" s="15">
        <v>52</v>
      </c>
      <c r="D124" s="15">
        <v>21.4</v>
      </c>
      <c r="E124" s="25">
        <v>2</v>
      </c>
      <c r="F124" s="15"/>
      <c r="G124" s="15"/>
      <c r="H124" s="25"/>
    </row>
    <row r="125" spans="1:8" ht="15">
      <c r="A125" s="27" t="s">
        <v>179</v>
      </c>
      <c r="B125" s="14" t="s">
        <v>180</v>
      </c>
      <c r="C125" s="15"/>
      <c r="D125" s="15"/>
      <c r="E125" s="25"/>
      <c r="F125" s="15"/>
      <c r="G125" s="15"/>
      <c r="H125" s="25"/>
    </row>
    <row r="126" spans="1:8" ht="15">
      <c r="A126" s="27" t="s">
        <v>181</v>
      </c>
      <c r="B126" s="14" t="s">
        <v>182</v>
      </c>
      <c r="C126" s="15"/>
      <c r="D126" s="15"/>
      <c r="E126" s="25"/>
      <c r="F126" s="15"/>
      <c r="G126" s="15"/>
      <c r="H126" s="25"/>
    </row>
    <row r="127" spans="1:8" ht="15">
      <c r="A127" s="27" t="s">
        <v>55</v>
      </c>
      <c r="B127" s="14" t="s">
        <v>149</v>
      </c>
      <c r="C127" s="15"/>
      <c r="D127" s="15"/>
      <c r="E127" s="25"/>
      <c r="F127" s="15"/>
      <c r="G127" s="15"/>
      <c r="H127" s="25"/>
    </row>
    <row r="128" spans="1:8" ht="28.5">
      <c r="A128" s="38" t="s">
        <v>49</v>
      </c>
      <c r="B128" s="35" t="s">
        <v>8</v>
      </c>
      <c r="C128" s="36"/>
      <c r="D128" s="37">
        <f>SUM(D129:D137)</f>
        <v>0</v>
      </c>
      <c r="E128" s="32"/>
      <c r="F128" s="36"/>
      <c r="G128" s="37">
        <f>SUM(G129:G137)</f>
        <v>0</v>
      </c>
      <c r="H128" s="32"/>
    </row>
    <row r="129" spans="1:8" ht="15">
      <c r="A129" s="27" t="s">
        <v>32</v>
      </c>
      <c r="B129" s="14" t="s">
        <v>131</v>
      </c>
      <c r="C129" s="15"/>
      <c r="D129" s="15"/>
      <c r="E129" s="25"/>
      <c r="F129" s="15"/>
      <c r="G129" s="15"/>
      <c r="H129" s="25"/>
    </row>
    <row r="130" spans="1:8" ht="15">
      <c r="A130" s="27" t="s">
        <v>37</v>
      </c>
      <c r="B130" s="14" t="s">
        <v>132</v>
      </c>
      <c r="C130" s="15"/>
      <c r="D130" s="15"/>
      <c r="E130" s="25"/>
      <c r="F130" s="15"/>
      <c r="G130" s="15"/>
      <c r="H130" s="25"/>
    </row>
    <row r="131" spans="1:8" ht="15">
      <c r="A131" s="27" t="s">
        <v>39</v>
      </c>
      <c r="B131" s="14" t="s">
        <v>134</v>
      </c>
      <c r="C131" s="15"/>
      <c r="D131" s="15"/>
      <c r="E131" s="25"/>
      <c r="F131" s="15"/>
      <c r="G131" s="15"/>
      <c r="H131" s="25"/>
    </row>
    <row r="132" spans="1:8" ht="15">
      <c r="A132" s="27" t="s">
        <v>41</v>
      </c>
      <c r="B132" s="14" t="s">
        <v>136</v>
      </c>
      <c r="C132" s="15"/>
      <c r="D132" s="15"/>
      <c r="E132" s="25"/>
      <c r="F132" s="15"/>
      <c r="G132" s="15"/>
      <c r="H132" s="25"/>
    </row>
    <row r="133" spans="1:8" ht="15">
      <c r="A133" s="27" t="s">
        <v>43</v>
      </c>
      <c r="B133" s="14" t="s">
        <v>137</v>
      </c>
      <c r="C133" s="15"/>
      <c r="D133" s="15"/>
      <c r="E133" s="25"/>
      <c r="F133" s="15"/>
      <c r="G133" s="15"/>
      <c r="H133" s="25"/>
    </row>
    <row r="134" spans="1:8" ht="15">
      <c r="A134" s="27" t="s">
        <v>45</v>
      </c>
      <c r="B134" s="14" t="s">
        <v>138</v>
      </c>
      <c r="C134" s="15"/>
      <c r="D134" s="15"/>
      <c r="E134" s="25"/>
      <c r="F134" s="15"/>
      <c r="G134" s="15"/>
      <c r="H134" s="25"/>
    </row>
    <row r="135" spans="1:8" ht="30">
      <c r="A135" s="27" t="s">
        <v>47</v>
      </c>
      <c r="B135" s="14" t="s">
        <v>140</v>
      </c>
      <c r="C135" s="15"/>
      <c r="D135" s="15"/>
      <c r="E135" s="25"/>
      <c r="F135" s="15"/>
      <c r="G135" s="15"/>
      <c r="H135" s="25"/>
    </row>
    <row r="136" spans="1:8" ht="15">
      <c r="A136" s="27" t="s">
        <v>49</v>
      </c>
      <c r="B136" s="14" t="s">
        <v>142</v>
      </c>
      <c r="C136" s="15"/>
      <c r="D136" s="15"/>
      <c r="E136" s="25"/>
      <c r="F136" s="15"/>
      <c r="G136" s="15"/>
      <c r="H136" s="25"/>
    </row>
    <row r="137" spans="1:8" ht="15">
      <c r="A137" s="27" t="s">
        <v>51</v>
      </c>
      <c r="B137" s="14" t="s">
        <v>149</v>
      </c>
      <c r="C137" s="15"/>
      <c r="D137" s="15"/>
      <c r="E137" s="25"/>
      <c r="F137" s="15"/>
      <c r="G137" s="15"/>
      <c r="H137" s="25"/>
    </row>
    <row r="138" spans="1:8" ht="28.5">
      <c r="A138" s="38" t="s">
        <v>51</v>
      </c>
      <c r="B138" s="35" t="s">
        <v>9</v>
      </c>
      <c r="C138" s="36"/>
      <c r="D138" s="37">
        <f>D139+D140+D142</f>
        <v>0</v>
      </c>
      <c r="E138" s="32"/>
      <c r="F138" s="36"/>
      <c r="G138" s="37">
        <f>G139+G140+G142</f>
        <v>0</v>
      </c>
      <c r="H138" s="32"/>
    </row>
    <row r="139" spans="1:8" ht="15">
      <c r="A139" s="27" t="s">
        <v>32</v>
      </c>
      <c r="B139" s="14" t="s">
        <v>183</v>
      </c>
      <c r="C139" s="15"/>
      <c r="D139" s="15"/>
      <c r="E139" s="25"/>
      <c r="F139" s="15"/>
      <c r="G139" s="15"/>
      <c r="H139" s="25"/>
    </row>
    <row r="140" spans="1:8" ht="15">
      <c r="A140" s="27" t="s">
        <v>37</v>
      </c>
      <c r="B140" s="14" t="s">
        <v>184</v>
      </c>
      <c r="C140" s="15"/>
      <c r="D140" s="15"/>
      <c r="E140" s="25"/>
      <c r="F140" s="15"/>
      <c r="G140" s="15"/>
      <c r="H140" s="25"/>
    </row>
    <row r="141" spans="1:8" ht="15">
      <c r="A141" s="27" t="s">
        <v>39</v>
      </c>
      <c r="B141" s="14" t="s">
        <v>185</v>
      </c>
      <c r="C141" s="15"/>
      <c r="D141" s="15"/>
      <c r="E141" s="25"/>
      <c r="F141" s="15"/>
      <c r="G141" s="15"/>
      <c r="H141" s="25"/>
    </row>
    <row r="142" spans="1:8" ht="15">
      <c r="A142" s="27" t="s">
        <v>41</v>
      </c>
      <c r="B142" s="14" t="s">
        <v>186</v>
      </c>
      <c r="C142" s="15"/>
      <c r="D142" s="15"/>
      <c r="E142" s="25"/>
      <c r="F142" s="15"/>
      <c r="G142" s="15"/>
      <c r="H142" s="25"/>
    </row>
    <row r="143" spans="1:8" ht="15.75">
      <c r="A143" s="88" t="s">
        <v>187</v>
      </c>
      <c r="B143" s="89"/>
      <c r="C143" s="40"/>
      <c r="D143" s="41">
        <f>D7+D75+D76+D81+D105+D112+D116+D128+D138</f>
        <v>8314.5</v>
      </c>
      <c r="E143" s="32">
        <v>9</v>
      </c>
      <c r="F143" s="40"/>
      <c r="G143" s="41">
        <f>G7+G75+G76+G81+G105+G112+G116+G128+G138</f>
        <v>349</v>
      </c>
      <c r="H143" s="42">
        <v>8</v>
      </c>
    </row>
    <row r="144" spans="1:8" ht="15.75" customHeight="1">
      <c r="A144" s="43" t="s">
        <v>238</v>
      </c>
      <c r="B144" s="43"/>
      <c r="C144" s="43"/>
      <c r="D144" s="43"/>
      <c r="E144" s="43"/>
      <c r="F144" s="43"/>
      <c r="G144" s="43"/>
      <c r="H144" s="43"/>
    </row>
    <row r="146" spans="2:8" ht="15.75">
      <c r="B146" s="20"/>
      <c r="E146" s="49"/>
      <c r="F146" s="82"/>
      <c r="G146" s="82"/>
      <c r="H146" s="82"/>
    </row>
  </sheetData>
  <sheetProtection/>
  <mergeCells count="9">
    <mergeCell ref="F146:H146"/>
    <mergeCell ref="A4:B4"/>
    <mergeCell ref="A5:A6"/>
    <mergeCell ref="B5:B6"/>
    <mergeCell ref="A143:B143"/>
    <mergeCell ref="A2:G2"/>
    <mergeCell ref="A3:B3"/>
    <mergeCell ref="C5:E5"/>
    <mergeCell ref="F5:H5"/>
  </mergeCells>
  <conditionalFormatting sqref="E7">
    <cfRule type="expression" priority="7" dxfId="1">
      <formula>AND(D7=0,E7&gt;0)</formula>
    </cfRule>
    <cfRule type="expression" priority="8" dxfId="1">
      <formula>AND(D7&gt;0,E7=0)</formula>
    </cfRule>
  </conditionalFormatting>
  <conditionalFormatting sqref="E8:E143">
    <cfRule type="expression" priority="5" dxfId="1">
      <formula>AND(D8=0,E8&gt;0)</formula>
    </cfRule>
    <cfRule type="expression" priority="6" dxfId="1">
      <formula>AND(D8&gt;0,E8=0)</formula>
    </cfRule>
  </conditionalFormatting>
  <conditionalFormatting sqref="H7:H143">
    <cfRule type="expression" priority="1" dxfId="1">
      <formula>AND(G7=0,H7&gt;0)</formula>
    </cfRule>
    <cfRule type="expression" priority="2" dxfId="1">
      <formula>AND(G7&gt;0,H7=0)</formula>
    </cfRule>
  </conditionalFormatting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="60" zoomScalePageLayoutView="0" workbookViewId="0" topLeftCell="A1">
      <selection activeCell="C3" sqref="C3"/>
    </sheetView>
  </sheetViews>
  <sheetFormatPr defaultColWidth="9.140625" defaultRowHeight="12.75"/>
  <cols>
    <col min="1" max="1" width="6.00390625" style="59" customWidth="1"/>
    <col min="2" max="2" width="95.140625" style="59" customWidth="1"/>
    <col min="3" max="3" width="14.8515625" style="59" customWidth="1"/>
    <col min="4" max="16384" width="9.140625" style="58" customWidth="1"/>
  </cols>
  <sheetData>
    <row r="1" spans="1:3" ht="37.5" customHeight="1">
      <c r="A1" s="101" t="s">
        <v>239</v>
      </c>
      <c r="B1" s="101"/>
      <c r="C1" s="101"/>
    </row>
    <row r="2" spans="1:3" ht="47.25">
      <c r="A2" s="50" t="s">
        <v>0</v>
      </c>
      <c r="B2" s="50" t="s">
        <v>194</v>
      </c>
      <c r="C2" s="50" t="s">
        <v>241</v>
      </c>
    </row>
    <row r="3" spans="1:3" ht="28.5">
      <c r="A3" s="77" t="s">
        <v>37</v>
      </c>
      <c r="B3" s="51" t="s">
        <v>195</v>
      </c>
      <c r="C3" s="52">
        <v>0.352</v>
      </c>
    </row>
    <row r="4" spans="1:3" ht="15">
      <c r="A4" s="77"/>
      <c r="B4" s="53" t="s">
        <v>196</v>
      </c>
      <c r="C4" s="54">
        <v>4556</v>
      </c>
    </row>
    <row r="5" spans="1:3" ht="30">
      <c r="A5" s="77"/>
      <c r="B5" s="53" t="s">
        <v>197</v>
      </c>
      <c r="C5" s="54">
        <v>1605</v>
      </c>
    </row>
    <row r="6" spans="1:3" ht="28.5">
      <c r="A6" s="77" t="s">
        <v>198</v>
      </c>
      <c r="B6" s="51" t="s">
        <v>199</v>
      </c>
      <c r="C6" s="52">
        <v>0.764</v>
      </c>
    </row>
    <row r="7" spans="1:3" ht="15">
      <c r="A7" s="77"/>
      <c r="B7" s="53" t="s">
        <v>200</v>
      </c>
      <c r="C7" s="54">
        <v>2061</v>
      </c>
    </row>
    <row r="8" spans="1:3" ht="30">
      <c r="A8" s="77"/>
      <c r="B8" s="53" t="s">
        <v>201</v>
      </c>
      <c r="C8" s="54">
        <v>1575</v>
      </c>
    </row>
    <row r="9" spans="1:3" ht="28.5">
      <c r="A9" s="77" t="s">
        <v>202</v>
      </c>
      <c r="B9" s="51" t="s">
        <v>203</v>
      </c>
      <c r="C9" s="52">
        <v>0.014</v>
      </c>
    </row>
    <row r="10" spans="1:3" ht="15">
      <c r="A10" s="77"/>
      <c r="B10" s="53" t="s">
        <v>204</v>
      </c>
      <c r="C10" s="54">
        <v>2117</v>
      </c>
    </row>
    <row r="11" spans="1:3" ht="30">
      <c r="A11" s="77"/>
      <c r="B11" s="53" t="s">
        <v>205</v>
      </c>
      <c r="C11" s="54">
        <v>30</v>
      </c>
    </row>
    <row r="12" spans="1:3" ht="28.5">
      <c r="A12" s="61" t="s">
        <v>206</v>
      </c>
      <c r="B12" s="51" t="s">
        <v>207</v>
      </c>
      <c r="C12" s="52">
        <v>0</v>
      </c>
    </row>
    <row r="13" spans="1:3" ht="15">
      <c r="A13" s="76"/>
      <c r="B13" s="53" t="s">
        <v>208</v>
      </c>
      <c r="C13" s="54">
        <v>378</v>
      </c>
    </row>
    <row r="14" spans="1:3" ht="30">
      <c r="A14" s="62"/>
      <c r="B14" s="53" t="s">
        <v>209</v>
      </c>
      <c r="C14" s="47">
        <v>0</v>
      </c>
    </row>
    <row r="15" spans="1:3" ht="42.75">
      <c r="A15" s="98" t="s">
        <v>39</v>
      </c>
      <c r="B15" s="51" t="s">
        <v>210</v>
      </c>
      <c r="C15" s="52">
        <v>0.215</v>
      </c>
    </row>
    <row r="16" spans="1:3" ht="15">
      <c r="A16" s="99"/>
      <c r="B16" s="53" t="s">
        <v>211</v>
      </c>
      <c r="C16" s="47">
        <v>339</v>
      </c>
    </row>
    <row r="17" spans="1:3" ht="45">
      <c r="A17" s="100"/>
      <c r="B17" s="53" t="s">
        <v>212</v>
      </c>
      <c r="C17" s="47">
        <v>73</v>
      </c>
    </row>
    <row r="18" spans="1:3" ht="57">
      <c r="A18" s="98" t="s">
        <v>41</v>
      </c>
      <c r="B18" s="51" t="s">
        <v>213</v>
      </c>
      <c r="C18" s="52">
        <v>0.3983</v>
      </c>
    </row>
    <row r="19" spans="1:3" ht="15">
      <c r="A19" s="99"/>
      <c r="B19" s="53" t="s">
        <v>214</v>
      </c>
      <c r="C19" s="47">
        <v>349</v>
      </c>
    </row>
    <row r="20" spans="1:3" ht="45">
      <c r="A20" s="100"/>
      <c r="B20" s="53" t="s">
        <v>215</v>
      </c>
      <c r="C20" s="47">
        <v>139</v>
      </c>
    </row>
    <row r="21" spans="1:3" ht="28.5">
      <c r="A21" s="98" t="s">
        <v>43</v>
      </c>
      <c r="B21" s="51" t="s">
        <v>216</v>
      </c>
      <c r="C21" s="52">
        <v>0.3</v>
      </c>
    </row>
    <row r="22" spans="1:3" ht="15">
      <c r="A22" s="99"/>
      <c r="B22" s="53" t="s">
        <v>217</v>
      </c>
      <c r="C22" s="55">
        <v>10</v>
      </c>
    </row>
    <row r="23" spans="1:3" ht="15">
      <c r="A23" s="100"/>
      <c r="B23" s="53" t="s">
        <v>218</v>
      </c>
      <c r="C23" s="47">
        <v>3</v>
      </c>
    </row>
    <row r="24" spans="1:3" ht="15">
      <c r="A24" s="56" t="s">
        <v>45</v>
      </c>
      <c r="B24" s="51" t="s">
        <v>219</v>
      </c>
      <c r="C24" s="57" t="s">
        <v>220</v>
      </c>
    </row>
    <row r="25" spans="1:3" ht="28.5">
      <c r="A25" s="98" t="s">
        <v>47</v>
      </c>
      <c r="B25" s="51" t="s">
        <v>221</v>
      </c>
      <c r="C25" s="52">
        <v>0.3805</v>
      </c>
    </row>
    <row r="26" spans="1:3" ht="15">
      <c r="A26" s="99"/>
      <c r="B26" s="53" t="s">
        <v>222</v>
      </c>
      <c r="C26" s="47">
        <v>4851</v>
      </c>
    </row>
    <row r="27" spans="1:3" ht="30">
      <c r="A27" s="100"/>
      <c r="B27" s="53" t="s">
        <v>223</v>
      </c>
      <c r="C27" s="47">
        <v>1846</v>
      </c>
    </row>
  </sheetData>
  <sheetProtection/>
  <mergeCells count="9">
    <mergeCell ref="A25:A27"/>
    <mergeCell ref="A15:A17"/>
    <mergeCell ref="A1:C1"/>
    <mergeCell ref="A18:A20"/>
    <mergeCell ref="A21:A23"/>
    <mergeCell ref="A3:A5"/>
    <mergeCell ref="A6:A8"/>
    <mergeCell ref="A9:A11"/>
    <mergeCell ref="A12:A14"/>
  </mergeCells>
  <conditionalFormatting sqref="C4:C5">
    <cfRule type="cellIs" priority="3" dxfId="0" operator="notEqual" stopIfTrue="1">
      <formula>C7+C10+C13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Urbeto</cp:lastModifiedBy>
  <cp:lastPrinted>2013-10-30T03:41:00Z</cp:lastPrinted>
  <dcterms:created xsi:type="dcterms:W3CDTF">1996-10-08T23:32:33Z</dcterms:created>
  <dcterms:modified xsi:type="dcterms:W3CDTF">2013-10-31T14:30:41Z</dcterms:modified>
  <cp:category/>
  <cp:version/>
  <cp:contentType/>
  <cp:contentStatus/>
</cp:coreProperties>
</file>